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mc:AlternateContent xmlns:mc="http://schemas.openxmlformats.org/markup-compatibility/2006">
    <mc:Choice Requires="x15">
      <x15ac:absPath xmlns:x15ac="http://schemas.microsoft.com/office/spreadsheetml/2010/11/ac" url="https://arcelik-my.sharepoint.com/personal/bc000391_beko_com/Documents/Documents/Market/2024/Spec/"/>
    </mc:Choice>
  </mc:AlternateContent>
  <xr:revisionPtr revIDLastSave="352" documentId="8_{1EAF3724-22FC-4C2F-B48D-86754B68CBE7}" xr6:coauthVersionLast="47" xr6:coauthVersionMax="47" xr10:uidLastSave="{87C46FC9-94E4-4CBE-8895-A7388E83C78C}"/>
  <bookViews>
    <workbookView xWindow="-108" yWindow="-108" windowWidth="23256" windowHeight="12456" xr2:uid="{00000000-000D-0000-FFFF-FFFF00000000}"/>
  </bookViews>
  <sheets>
    <sheet name="HP Spec" sheetId="4" r:id="rId1"/>
  </sheets>
  <definedNames>
    <definedName name="_xlnm.Print_Area" localSheetId="0">'HP Spec'!#REF!</definedName>
    <definedName name="_xlnm.Print_Titles" localSheetId="0">'HP Spec'!$A:$B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7" i="4" l="1"/>
  <c r="F77" i="4"/>
  <c r="E77" i="4"/>
  <c r="D77" i="4"/>
  <c r="C77" i="4"/>
  <c r="G73" i="4"/>
  <c r="F73" i="4"/>
  <c r="E73" i="4"/>
  <c r="D73" i="4"/>
  <c r="C73" i="4"/>
  <c r="G68" i="4"/>
  <c r="F68" i="4"/>
  <c r="E68" i="4"/>
  <c r="D68" i="4"/>
  <c r="C68" i="4"/>
  <c r="G64" i="4"/>
  <c r="F64" i="4"/>
  <c r="E64" i="4"/>
  <c r="D64" i="4"/>
  <c r="C64" i="4"/>
  <c r="G59" i="4"/>
  <c r="F59" i="4"/>
  <c r="E59" i="4"/>
  <c r="D59" i="4"/>
  <c r="C59" i="4"/>
  <c r="G55" i="4"/>
  <c r="F55" i="4"/>
  <c r="E55" i="4"/>
  <c r="D55" i="4"/>
  <c r="C55" i="4"/>
  <c r="G29" i="4"/>
  <c r="F29" i="4"/>
  <c r="E29" i="4"/>
  <c r="D29" i="4"/>
  <c r="C29" i="4"/>
</calcChain>
</file>

<file path=xl/sharedStrings.xml><?xml version="1.0" encoding="utf-8"?>
<sst xmlns="http://schemas.openxmlformats.org/spreadsheetml/2006/main" count="497" uniqueCount="215">
  <si>
    <t>Technical Specification Sheet for Heat Pump Space Heater</t>
  </si>
  <si>
    <t>Product Photo</t>
  </si>
  <si>
    <t>Unit</t>
  </si>
  <si>
    <t>Parameter</t>
  </si>
  <si>
    <t>EU, Balkans</t>
  </si>
  <si>
    <t>Grundig</t>
  </si>
  <si>
    <t>W</t>
  </si>
  <si>
    <t>V/Hz</t>
  </si>
  <si>
    <t>220-240V~ / 50 Hz / 1 Phase</t>
  </si>
  <si>
    <t>380-415V~ / 50 Hz / 3 Phase</t>
  </si>
  <si>
    <t>N/A</t>
  </si>
  <si>
    <t>NO NEED</t>
  </si>
  <si>
    <t>cm</t>
  </si>
  <si>
    <t>mm</t>
  </si>
  <si>
    <t>JGS 220V 3000W,13.6A</t>
  </si>
  <si>
    <t>JGS03-230V 9000W 13.6A</t>
  </si>
  <si>
    <t>mm2</t>
  </si>
  <si>
    <t>3*10mm2</t>
  </si>
  <si>
    <t>5*10mm2</t>
  </si>
  <si>
    <t>3*4mm2</t>
  </si>
  <si>
    <t>5*4mm2</t>
  </si>
  <si>
    <t>RVVSP</t>
  </si>
  <si>
    <t>Φ9.52</t>
  </si>
  <si>
    <t>Φ15.88</t>
  </si>
  <si>
    <t>Main Features</t>
  </si>
  <si>
    <t>R32</t>
  </si>
  <si>
    <t>g</t>
  </si>
  <si>
    <t>675</t>
  </si>
  <si>
    <t>Ton</t>
  </si>
  <si>
    <t>Class  I</t>
  </si>
  <si>
    <t>T1</t>
  </si>
  <si>
    <t>Heat Pump</t>
  </si>
  <si>
    <t>-</t>
  </si>
  <si>
    <t>A</t>
  </si>
  <si>
    <t>Electronic expansion valve</t>
  </si>
  <si>
    <t>Product Definition</t>
  </si>
  <si>
    <t>Wired Controller, LCD</t>
  </si>
  <si>
    <t>LCD</t>
  </si>
  <si>
    <t>YES</t>
  </si>
  <si>
    <t>0.5~24H</t>
  </si>
  <si>
    <t>YES (ECO)</t>
  </si>
  <si>
    <t>YES, HomeDirect</t>
  </si>
  <si>
    <t>SG Ready, Climate Related Curves, Two Zones Control, Solar Energy, Auxiliary Heat Source, Cascade</t>
  </si>
  <si>
    <t>Main Performance</t>
  </si>
  <si>
    <t>kW</t>
  </si>
  <si>
    <t>W/W</t>
  </si>
  <si>
    <t>Warmer Climate</t>
  </si>
  <si>
    <t>kW/h</t>
  </si>
  <si>
    <t>Average Climate</t>
  </si>
  <si>
    <t>Colder Climate</t>
  </si>
  <si>
    <t>dBA</t>
  </si>
  <si>
    <t>Mpa</t>
  </si>
  <si>
    <t>m3/h</t>
  </si>
  <si>
    <t>IP</t>
  </si>
  <si>
    <t>IPX4</t>
  </si>
  <si>
    <t>m</t>
  </si>
  <si>
    <t>g/m</t>
  </si>
  <si>
    <t>38 g/m after 7.5m</t>
  </si>
  <si>
    <t>⁰C</t>
  </si>
  <si>
    <t>5~48</t>
  </si>
  <si>
    <t>-25~35</t>
  </si>
  <si>
    <t>-25~43</t>
  </si>
  <si>
    <t>7~25</t>
  </si>
  <si>
    <t>25~65</t>
  </si>
  <si>
    <t>25~55</t>
  </si>
  <si>
    <t>Accessories</t>
  </si>
  <si>
    <t>pcs</t>
  </si>
  <si>
    <t>Yes, 4 pcs</t>
  </si>
  <si>
    <t>Yes, 6 pcs</t>
  </si>
  <si>
    <t>Yes, 2</t>
  </si>
  <si>
    <t>kg</t>
  </si>
  <si>
    <t xml:space="preserve">Product Brief </t>
  </si>
  <si>
    <t>GSHPH-MM080 / GSHPH-MM081</t>
  </si>
  <si>
    <t>GSHPH-MM100 / GSHPH-MM101</t>
  </si>
  <si>
    <t>GSHPH-MM3120 / GSHPH-MM3121</t>
  </si>
  <si>
    <t>GSHPH-MM3140 / GSHPH-MM3141</t>
  </si>
  <si>
    <t>GSHPH-MM3160 / GSHPH-MM3161</t>
  </si>
  <si>
    <t>8510783600 / 8510773600</t>
    <phoneticPr fontId="13" type="noConversion"/>
  </si>
  <si>
    <t>8510803600 / 8510793600</t>
    <phoneticPr fontId="13" type="noConversion"/>
  </si>
  <si>
    <t>8510823600 / 8510813600</t>
    <phoneticPr fontId="13" type="noConversion"/>
  </si>
  <si>
    <t>8510843600 / 8510833600</t>
    <phoneticPr fontId="13" type="noConversion"/>
  </si>
  <si>
    <t>8510863600 / 8510853600</t>
    <phoneticPr fontId="13" type="noConversion"/>
  </si>
  <si>
    <t>4013833070818 / 4013833070801</t>
    <phoneticPr fontId="13" type="noConversion"/>
  </si>
  <si>
    <t>4013833070832 / 4013833070825</t>
    <phoneticPr fontId="13" type="noConversion"/>
  </si>
  <si>
    <t>4013833070856 / 4013833070849</t>
    <phoneticPr fontId="13" type="noConversion"/>
  </si>
  <si>
    <t>4013833070870 / 4013833070863</t>
    <phoneticPr fontId="13" type="noConversion"/>
  </si>
  <si>
    <t>4013833070894 / 4013833070887</t>
    <phoneticPr fontId="13" type="noConversion"/>
  </si>
  <si>
    <t xml:space="preserve">Market </t>
  </si>
  <si>
    <t xml:space="preserve">Electric Heater </t>
  </si>
  <si>
    <t xml:space="preserve">Thermostat on Electric Heater </t>
  </si>
  <si>
    <t xml:space="preserve">Indoor &amp; Outdoor communicate Cord </t>
  </si>
  <si>
    <t xml:space="preserve">High Pressure Pipe Diameter </t>
  </si>
  <si>
    <t xml:space="preserve">Low Pressuer Pipe Diameter </t>
  </si>
  <si>
    <t xml:space="preserve">Refrigerant </t>
  </si>
  <si>
    <t xml:space="preserve">Total Refrigerant Amount (g) </t>
  </si>
  <si>
    <t xml:space="preserve">GWP </t>
  </si>
  <si>
    <t xml:space="preserve">CO2 equivalent </t>
  </si>
  <si>
    <t xml:space="preserve">Climate Class </t>
  </si>
  <si>
    <t xml:space="preserve">Heating Type </t>
  </si>
  <si>
    <t xml:space="preserve">Power Supply Connection </t>
  </si>
  <si>
    <t>Recommended Circuit Breaker</t>
  </si>
  <si>
    <t xml:space="preserve">Flow control of refrigerant </t>
  </si>
  <si>
    <t xml:space="preserve">Remote Control </t>
  </si>
  <si>
    <t xml:space="preserve">Digital_Display </t>
  </si>
  <si>
    <t xml:space="preserve">Automatic Temperature Control </t>
  </si>
  <si>
    <t xml:space="preserve">Timer Function </t>
  </si>
  <si>
    <t xml:space="preserve">Defrost Function </t>
  </si>
  <si>
    <t xml:space="preserve">Hotstart </t>
  </si>
  <si>
    <t xml:space="preserve">Energy Saving Mode(Fuzzy) </t>
  </si>
  <si>
    <t xml:space="preserve">WIFI Control </t>
  </si>
  <si>
    <t xml:space="preserve">APP Function </t>
  </si>
  <si>
    <t xml:space="preserve">Other Function </t>
  </si>
  <si>
    <t xml:space="preserve">SEER at at 7⁰C Water Outlet </t>
  </si>
  <si>
    <t>SCOP at 35⁰C Water Outlet under Warmer Climate Condition</t>
  </si>
  <si>
    <t>Seasonal space heating energy efficiency at 35⁰C Water Outlet under Warmer Climate Condition</t>
  </si>
  <si>
    <t>The Annual Energy Consumption at 35⁰C Water Outlet under Warmer Climate Condition</t>
  </si>
  <si>
    <t>SCOP at 55⁰C Water Outlet under Warmer Climate Condition</t>
  </si>
  <si>
    <t>Seasonal space heating energy efficiency at 55⁰C Water Outlet under Warmer Climate Condition</t>
  </si>
  <si>
    <t>The Annual Energy Consumption at 55⁰C Water Outlet under Warmer Climate Condition</t>
  </si>
  <si>
    <t>SCOP at 35⁰C Water Outlet under Average Climate Condition</t>
  </si>
  <si>
    <t>Seasonal space heating energy efficiency at 35⁰C Water Outlet under Average Climate Condition</t>
  </si>
  <si>
    <t>The Annual Energy Consumption at 35⁰C Water Outlet under Average Climate Condition</t>
  </si>
  <si>
    <t>SCOP at 55⁰C Water Outlet under Average Climate Condition</t>
  </si>
  <si>
    <t>Seasonal space heating energy efficiency at 55⁰C Water Outlet under Average Climate Condition</t>
  </si>
  <si>
    <t>The Annual Energy Consumption at 55⁰C Water Outlet under Average Climate Condition</t>
  </si>
  <si>
    <t>SCOP at 35⁰C Water Outlet under Colder Climate Condition</t>
  </si>
  <si>
    <t>Seasonal space heating energy efficiency at 35⁰C Water Outlet under Colder Climate Condition</t>
  </si>
  <si>
    <t>The Annual Energy Consumption at 35⁰C Water Outlet under Colder Climate Condition</t>
  </si>
  <si>
    <t>SCOP at 55⁰C Water Outlet under Colder Climate Condition</t>
  </si>
  <si>
    <t>Seasonal space heating energy efficiency at 55⁰C Water Outlet under Colder Climate Condition</t>
  </si>
  <si>
    <t>The Annual Energy Consumption at 55⁰C Water Outlet under Colder Climate Condition</t>
  </si>
  <si>
    <t xml:space="preserve">Maximum Cooling Power Input </t>
  </si>
  <si>
    <t xml:space="preserve">Maximum Cooling Current </t>
  </si>
  <si>
    <t xml:space="preserve">Maximum Heating Power Input </t>
  </si>
  <si>
    <t xml:space="preserve">Maximum Heating Current </t>
  </si>
  <si>
    <t xml:space="preserve">Max Allowable Pressure </t>
  </si>
  <si>
    <t xml:space="preserve">Suction Pressure Range </t>
  </si>
  <si>
    <t xml:space="preserve">Discharge Pressure Range </t>
  </si>
  <si>
    <t xml:space="preserve">Locked Motor Current (L.R.A.) </t>
  </si>
  <si>
    <t xml:space="preserve">Outdoor unit Protection against of water, IP Grade </t>
  </si>
  <si>
    <t>Max. connection copper pipe elevation</t>
  </si>
  <si>
    <t>Max. connection copper pipe length</t>
  </si>
  <si>
    <t xml:space="preserve">Additional Gas Quantity after X meter </t>
  </si>
  <si>
    <t>Working temperature range Cooling</t>
  </si>
  <si>
    <t>Working temperature range Heating</t>
  </si>
  <si>
    <t>Working temperature range DWH</t>
  </si>
  <si>
    <t>Water outlet temperature range Cooling</t>
  </si>
  <si>
    <t>Water outlet temperature range Heating</t>
  </si>
  <si>
    <t>Water outlet temperature range DWH</t>
  </si>
  <si>
    <t xml:space="preserve">Wired Controller </t>
  </si>
  <si>
    <t xml:space="preserve">Connection cable of Wired Controller </t>
  </si>
  <si>
    <t xml:space="preserve">Length of Connection cable of Wired Controller </t>
  </si>
  <si>
    <t xml:space="preserve">Water Temperature Sensor </t>
  </si>
  <si>
    <t xml:space="preserve">Length of Water Temperature Sensor </t>
  </si>
  <si>
    <t xml:space="preserve">Tighten belt </t>
  </si>
  <si>
    <t xml:space="preserve">Network matching wires </t>
  </si>
  <si>
    <t>Brand</t>
    <phoneticPr fontId="13" type="noConversion"/>
  </si>
  <si>
    <t>Model No.</t>
    <phoneticPr fontId="13" type="noConversion"/>
  </si>
  <si>
    <t>Stock Code</t>
    <phoneticPr fontId="13" type="noConversion"/>
  </si>
  <si>
    <t>EAN Code</t>
    <phoneticPr fontId="13" type="noConversion"/>
  </si>
  <si>
    <t>Protection against electric shock (Class I, II, III)</t>
    <phoneticPr fontId="13" type="noConversion"/>
  </si>
  <si>
    <t xml:space="preserve">Auto-Restart Function </t>
    <phoneticPr fontId="13" type="noConversion"/>
  </si>
  <si>
    <t>Heating Capacity -  PdesignH at 35⁰C Water Outlet under Warmer Climate Condition</t>
    <phoneticPr fontId="13" type="noConversion"/>
  </si>
  <si>
    <t>Heating Capacity - PdesignH at 55⁰C Water Outlet under Warmer Climate Condition</t>
    <phoneticPr fontId="13" type="noConversion"/>
  </si>
  <si>
    <t>Heating Capacity -  PdesignH at 35⁰C Water Outlet under Average Climate Condition</t>
    <phoneticPr fontId="13" type="noConversion"/>
  </si>
  <si>
    <t>Heating Capacity - PdesignH at 55⁰C Water Outlet under Average Climate Condition</t>
    <phoneticPr fontId="13" type="noConversion"/>
  </si>
  <si>
    <t>Heating Capacity - PdesignH at 35⁰C Water Outlet under Colder Climate Condition</t>
    <phoneticPr fontId="13" type="noConversion"/>
  </si>
  <si>
    <t>Heating Capacity - PdesignH at 55⁰C Water Outlet under Colder Climate Condition</t>
    <phoneticPr fontId="13" type="noConversion"/>
  </si>
  <si>
    <t>Noise Power Level - Outdoor unit (Sound Power)</t>
    <phoneticPr fontId="13" type="noConversion"/>
  </si>
  <si>
    <t xml:space="preserve">Rated Power Input - EN 60335 </t>
    <phoneticPr fontId="13" type="noConversion"/>
  </si>
  <si>
    <t xml:space="preserve">Rated Current Input - EN 60335 </t>
    <phoneticPr fontId="13" type="noConversion"/>
  </si>
  <si>
    <t xml:space="preserve">Y-shape filter </t>
    <phoneticPr fontId="13" type="noConversion"/>
  </si>
  <si>
    <t xml:space="preserve">Voltage/Frequency/Phase </t>
    <phoneticPr fontId="13" type="noConversion"/>
  </si>
  <si>
    <t>Power Supply Voltage Option</t>
    <phoneticPr fontId="13" type="noConversion"/>
  </si>
  <si>
    <t xml:space="preserve">Plug Type </t>
    <phoneticPr fontId="13" type="noConversion"/>
  </si>
  <si>
    <t xml:space="preserve">External Length of Power Supply Cord </t>
    <phoneticPr fontId="13" type="noConversion"/>
  </si>
  <si>
    <t xml:space="preserve">Power Plug </t>
    <phoneticPr fontId="13" type="noConversion"/>
  </si>
  <si>
    <t xml:space="preserve">Main Power Supply Cord </t>
    <phoneticPr fontId="13" type="noConversion"/>
  </si>
  <si>
    <t xml:space="preserve">Power Supply Cord for Indoor unit </t>
    <phoneticPr fontId="13" type="noConversion"/>
  </si>
  <si>
    <t xml:space="preserve">Power Supply Cord for Outdoor unit </t>
    <phoneticPr fontId="13" type="noConversion"/>
  </si>
  <si>
    <t xml:space="preserve">Features &amp; Accessories </t>
    <phoneticPr fontId="13" type="noConversion"/>
  </si>
  <si>
    <t xml:space="preserve">Installation Kit -  Wall Mounting Screw&amp;Bolts </t>
  </si>
  <si>
    <t xml:space="preserve">Installation Kit- Anti-Vibration Rubber Feet </t>
  </si>
  <si>
    <t xml:space="preserve">Installation Kit- Outdoor Drainage Nut </t>
  </si>
  <si>
    <t>Logistics Data</t>
    <phoneticPr fontId="13" type="noConversion"/>
  </si>
  <si>
    <t xml:space="preserve">40'HQ Container Loading Quantity(without kit) </t>
    <phoneticPr fontId="15" type="noConversion"/>
  </si>
  <si>
    <t xml:space="preserve"> 465×909×273</t>
    <phoneticPr fontId="13" type="noConversion"/>
  </si>
  <si>
    <t xml:space="preserve"> 971×703×425</t>
    <phoneticPr fontId="13" type="noConversion"/>
  </si>
  <si>
    <t>525×960×345</t>
    <phoneticPr fontId="13" type="noConversion"/>
  </si>
  <si>
    <t>1025×865×425</t>
    <phoneticPr fontId="13" type="noConversion"/>
  </si>
  <si>
    <t xml:space="preserve">Indoor Unit (WxHxD) </t>
    <phoneticPr fontId="13" type="noConversion"/>
  </si>
  <si>
    <t>Outdoor Unit (WxHxD)</t>
    <phoneticPr fontId="13" type="noConversion"/>
  </si>
  <si>
    <t>Indoor Unit Net Weight</t>
    <phoneticPr fontId="13" type="noConversion"/>
  </si>
  <si>
    <t>Outdoor Unit Net Weight</t>
    <phoneticPr fontId="13" type="noConversion"/>
  </si>
  <si>
    <t>Packed Indoor Unit ( WxHxD )</t>
    <phoneticPr fontId="13" type="noConversion"/>
  </si>
  <si>
    <t xml:space="preserve">Packed Outdoor Unit ( WxHxD ) </t>
    <phoneticPr fontId="13" type="noConversion"/>
  </si>
  <si>
    <t xml:space="preserve">Indoor Unit Weight - Packed  </t>
    <phoneticPr fontId="13" type="noConversion"/>
  </si>
  <si>
    <t>Outdoor Unit Weight - Packed</t>
    <phoneticPr fontId="13" type="noConversion"/>
  </si>
  <si>
    <t>pcs</t>
    <phoneticPr fontId="13" type="noConversion"/>
  </si>
  <si>
    <t>999x803x448</t>
    <phoneticPr fontId="13" type="noConversion"/>
  </si>
  <si>
    <t>1045x970x458</t>
    <phoneticPr fontId="13" type="noConversion"/>
  </si>
  <si>
    <t>1099x854x493</t>
    <phoneticPr fontId="13" type="noConversion"/>
  </si>
  <si>
    <t>1165x1040x500</t>
    <phoneticPr fontId="13" type="noConversion"/>
  </si>
  <si>
    <t>Energy Level - at 35⁰C Water Outlet - (According (EU) No 811/2013 Table 2)</t>
    <phoneticPr fontId="13" type="noConversion"/>
  </si>
  <si>
    <t>Energy Level - at 55⁰C Water Outlet - (According (EU) No 811/2013 Table 1)</t>
    <phoneticPr fontId="13" type="noConversion"/>
  </si>
  <si>
    <t>A+++</t>
    <phoneticPr fontId="13" type="noConversion"/>
  </si>
  <si>
    <t>A++</t>
    <phoneticPr fontId="13" type="noConversion"/>
  </si>
  <si>
    <t>Cooling Capacity -  PdesignC at 7⁰C Water Outlet</t>
    <phoneticPr fontId="13" type="noConversion"/>
  </si>
  <si>
    <r>
      <t>BW-S 70</t>
    </r>
    <r>
      <rPr>
        <sz val="10"/>
        <color theme="1"/>
        <rFont val="Segoe UI Symbol"/>
        <family val="3"/>
      </rPr>
      <t>℃</t>
    </r>
    <phoneticPr fontId="13" type="noConversion"/>
  </si>
  <si>
    <t>Noise Power Level - Indoor unit (Sound Power)</t>
    <phoneticPr fontId="13" type="noConversion"/>
  </si>
  <si>
    <t xml:space="preserve">Power Supply </t>
    <phoneticPr fontId="13" type="noConversion"/>
  </si>
  <si>
    <t xml:space="preserve">Rated Power </t>
    <phoneticPr fontId="13" type="noConversion"/>
  </si>
  <si>
    <t xml:space="preserve">Rated Water Flow </t>
    <phoneticPr fontId="13" type="noConversion"/>
  </si>
  <si>
    <t xml:space="preserve">Rated Water Pressure </t>
    <phoneticPr fontId="13" type="noConversion"/>
  </si>
  <si>
    <t xml:space="preserve">Maximum Water Pressure </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</si>
</sst>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804]aaaa;@"/>
    <numFmt numFmtId="177" formatCode="[$-409]mmm/yy;@"/>
    <numFmt numFmtId="178" formatCode="0_);[Red]\(0\)"/>
    <numFmt numFmtId="179" formatCode="0_ "/>
    <numFmt numFmtId="180" formatCode="0.000_ "/>
    <numFmt numFmtId="181" formatCode="0.0"/>
    <numFmt numFmtId="182" formatCode="0.0_ "/>
    <numFmt numFmtId="183" formatCode="0.0_);[Red]\(0.0\)"/>
  </numFmts>
  <fonts count="18" x14ac:knownFonts="1">
    <font>
      <sz val="11"/>
      <color theme="1"/>
      <name val="等线"/>
      <charset val="134"/>
      <scheme val="minor"/>
    </font>
    <font>
      <sz val="10"/>
      <color theme="1"/>
      <name val="Arial"/>
      <family val="2"/>
    </font>
    <font>
      <sz val="10"/>
      <name val="Arial"/>
      <family val="2"/>
    </font>
    <font>
      <b/>
      <sz val="10"/>
      <name val="Arial"/>
      <family val="2"/>
    </font>
    <font>
      <sz val="10"/>
      <color rgb="FFFF0000"/>
      <name val="Arial"/>
      <family val="2"/>
    </font>
    <font>
      <b/>
      <sz val="10"/>
      <color theme="0"/>
      <name val="Arial"/>
      <family val="2"/>
    </font>
    <font>
      <b/>
      <sz val="10"/>
      <color indexed="9"/>
      <name val="Arial"/>
      <family val="2"/>
    </font>
    <font>
      <b/>
      <sz val="10"/>
      <color theme="1"/>
      <name val="Arial"/>
      <family val="2"/>
    </font>
    <font>
      <sz val="10"/>
      <color rgb="FF000000"/>
      <name val="Arial"/>
      <family val="2"/>
    </font>
    <font>
      <sz val="11"/>
      <color theme="1"/>
      <name val="Arial"/>
      <family val="2"/>
    </font>
    <font>
      <b/>
      <i/>
      <sz val="10"/>
      <name val="Arial"/>
      <family val="2"/>
    </font>
    <font>
      <i/>
      <sz val="10"/>
      <color theme="1"/>
      <name val="Arial"/>
      <family val="2"/>
    </font>
    <font>
      <sz val="11"/>
      <color theme="1"/>
      <name val="等线"/>
      <family val="3"/>
      <charset val="134"/>
      <scheme val="minor"/>
    </font>
    <font>
      <sz val="9"/>
      <name val="等线"/>
      <family val="3"/>
      <charset val="134"/>
      <scheme val="minor"/>
    </font>
    <font>
      <sz val="10"/>
      <name val="Arial"/>
      <family val="2"/>
      <charset val="162"/>
    </font>
    <font>
      <sz val="9"/>
      <name val="等线"/>
      <family val="2"/>
      <charset val="134"/>
      <scheme val="minor"/>
    </font>
    <font>
      <b/>
      <sz val="14"/>
      <name val="Arial"/>
      <family val="2"/>
    </font>
    <font>
      <sz val="10"/>
      <color theme="1"/>
      <name val="Segoe UI Symbol"/>
      <family val="3"/>
    </font>
  </fonts>
  <fills count="7">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5" tint="0.39976195562608724"/>
        <bgColor indexed="64"/>
      </patternFill>
    </fill>
    <fill>
      <patternFill patternType="solid">
        <fgColor theme="5" tint="0.39973143711661124"/>
        <bgColor indexed="64"/>
      </patternFill>
    </fill>
    <fill>
      <patternFill patternType="solid">
        <fgColor rgb="FFFFFFFF"/>
        <bgColor rgb="FF000000"/>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right/>
      <top/>
      <bottom style="thin">
        <color auto="1"/>
      </bottom>
      <diagonal/>
    </border>
  </borders>
  <cellStyleXfs count="31">
    <xf numFmtId="0" fontId="0" fillId="0" borderId="0">
      <alignment vertical="center"/>
    </xf>
    <xf numFmtId="9" fontId="12" fillId="0" borderId="0" applyFont="0" applyFill="0" applyBorder="0" applyAlignment="0" applyProtection="0">
      <alignment vertical="center"/>
    </xf>
    <xf numFmtId="176" fontId="2" fillId="0" borderId="0"/>
    <xf numFmtId="176" fontId="2" fillId="0" borderId="0"/>
    <xf numFmtId="176" fontId="2" fillId="0" borderId="0"/>
    <xf numFmtId="176" fontId="2" fillId="0" borderId="0"/>
    <xf numFmtId="0" fontId="12" fillId="0" borderId="0">
      <alignment vertical="center"/>
    </xf>
    <xf numFmtId="9" fontId="12" fillId="0" borderId="0" applyFont="0" applyFill="0" applyBorder="0" applyAlignment="0" applyProtection="0">
      <alignment vertical="center"/>
    </xf>
    <xf numFmtId="176" fontId="12" fillId="0" borderId="0">
      <alignment vertical="center"/>
    </xf>
    <xf numFmtId="176" fontId="12" fillId="0" borderId="0">
      <alignment vertical="center"/>
    </xf>
    <xf numFmtId="176" fontId="12" fillId="0" borderId="0">
      <alignment vertical="center"/>
    </xf>
    <xf numFmtId="176" fontId="12" fillId="0" borderId="0">
      <alignment vertical="center"/>
    </xf>
    <xf numFmtId="176" fontId="12" fillId="0" borderId="0">
      <alignment vertical="center"/>
    </xf>
    <xf numFmtId="176" fontId="12" fillId="0" borderId="0">
      <alignment vertical="center"/>
    </xf>
    <xf numFmtId="176" fontId="12" fillId="0" borderId="0">
      <alignment vertical="center"/>
    </xf>
    <xf numFmtId="176" fontId="12" fillId="0" borderId="0">
      <alignment vertical="center"/>
    </xf>
    <xf numFmtId="176" fontId="2" fillId="0" borderId="0"/>
    <xf numFmtId="176" fontId="2" fillId="0" borderId="0"/>
    <xf numFmtId="176" fontId="2" fillId="0" borderId="0"/>
    <xf numFmtId="176" fontId="2" fillId="0" borderId="0"/>
    <xf numFmtId="177" fontId="12" fillId="0" borderId="0">
      <alignment vertical="center"/>
    </xf>
    <xf numFmtId="176" fontId="12" fillId="0" borderId="0">
      <alignment vertical="center"/>
    </xf>
    <xf numFmtId="0" fontId="2" fillId="0" borderId="0"/>
    <xf numFmtId="176" fontId="12" fillId="0" borderId="0">
      <alignment vertical="center"/>
    </xf>
    <xf numFmtId="0" fontId="12" fillId="0" borderId="0">
      <alignment vertical="center"/>
    </xf>
    <xf numFmtId="176" fontId="12" fillId="0" borderId="0"/>
    <xf numFmtId="176" fontId="12" fillId="0" borderId="0"/>
    <xf numFmtId="176" fontId="12" fillId="0" borderId="0"/>
    <xf numFmtId="176" fontId="12" fillId="0" borderId="0"/>
    <xf numFmtId="176" fontId="2" fillId="0" borderId="0"/>
    <xf numFmtId="0" fontId="14" fillId="0" borderId="0"/>
  </cellStyleXfs>
  <cellXfs count="110">
    <xf numFmtId="0" fontId="0" fillId="0" borderId="0" xfId="0">
      <alignment vertical="center"/>
    </xf>
    <xf numFmtId="0" fontId="2" fillId="0" borderId="0" xfId="29" applyNumberFormat="1" applyFont="1" applyFill="1" applyAlignment="1" applyProtection="1">
      <alignment horizontal="left" vertical="center" wrapText="1"/>
    </xf>
    <xf numFmtId="0" fontId="3" fillId="0" borderId="1" xfId="29" applyNumberFormat="1" applyFont="1" applyFill="1" applyBorder="1" applyAlignment="1" applyProtection="1">
      <alignment horizontal="left" vertical="center" wrapText="1"/>
    </xf>
    <xf numFmtId="0" fontId="3" fillId="0" borderId="1" xfId="29" applyNumberFormat="1" applyFont="1" applyFill="1" applyBorder="1" applyAlignment="1">
      <alignment horizontal="center" vertical="center" wrapText="1"/>
    </xf>
    <xf numFmtId="0" fontId="3" fillId="0" borderId="2" xfId="17" applyNumberFormat="1" applyFont="1" applyBorder="1" applyAlignment="1" applyProtection="1">
      <alignment horizontal="left" vertical="center" wrapText="1"/>
    </xf>
    <xf numFmtId="0" fontId="3" fillId="0" borderId="3" xfId="18" applyNumberFormat="1" applyFont="1" applyBorder="1" applyAlignment="1">
      <alignment horizontal="center" vertical="center" wrapText="1" shrinkToFit="1"/>
    </xf>
    <xf numFmtId="0" fontId="3" fillId="0" borderId="3" xfId="17" applyNumberFormat="1" applyFont="1" applyBorder="1" applyAlignment="1" applyProtection="1">
      <alignment vertical="center" wrapText="1"/>
    </xf>
    <xf numFmtId="0" fontId="1" fillId="3" borderId="3" xfId="5" applyNumberFormat="1" applyFont="1" applyFill="1" applyBorder="1" applyAlignment="1">
      <alignment horizontal="center" vertical="center" wrapText="1" shrinkToFit="1"/>
    </xf>
    <xf numFmtId="0" fontId="2" fillId="0" borderId="3" xfId="0" applyFont="1" applyBorder="1" applyAlignment="1">
      <alignment horizontal="center" vertical="center"/>
    </xf>
    <xf numFmtId="0" fontId="7" fillId="0" borderId="3" xfId="23" applyNumberFormat="1" applyFont="1" applyBorder="1" applyAlignment="1" applyProtection="1">
      <alignment horizontal="left" vertical="center"/>
    </xf>
    <xf numFmtId="0" fontId="8" fillId="0" borderId="3" xfId="0" applyFont="1" applyFill="1" applyBorder="1" applyAlignment="1">
      <alignment horizontal="center" vertical="center"/>
    </xf>
    <xf numFmtId="0" fontId="2" fillId="0" borderId="4" xfId="16" applyNumberFormat="1" applyFont="1" applyFill="1" applyBorder="1" applyAlignment="1" applyProtection="1">
      <alignment horizontal="left" vertical="center" wrapText="1"/>
    </xf>
    <xf numFmtId="0" fontId="2" fillId="0" borderId="4" xfId="27" applyNumberFormat="1" applyFont="1" applyFill="1" applyBorder="1" applyAlignment="1" applyProtection="1">
      <alignment horizontal="left" vertical="center" wrapText="1"/>
    </xf>
    <xf numFmtId="0" fontId="1" fillId="0" borderId="3" xfId="18" applyNumberFormat="1" applyFont="1" applyBorder="1" applyAlignment="1">
      <alignment horizontal="center" vertical="center"/>
    </xf>
    <xf numFmtId="0" fontId="2" fillId="0" borderId="3" xfId="29" applyNumberFormat="1" applyFont="1" applyFill="1" applyBorder="1" applyAlignment="1" applyProtection="1">
      <alignment horizontal="left" vertical="center" wrapText="1"/>
    </xf>
    <xf numFmtId="0" fontId="2" fillId="0" borderId="3" xfId="25" applyNumberFormat="1" applyFont="1" applyFill="1" applyBorder="1" applyAlignment="1" applyProtection="1">
      <alignment horizontal="left" vertical="center" wrapText="1"/>
    </xf>
    <xf numFmtId="0" fontId="1" fillId="0" borderId="3" xfId="25" applyNumberFormat="1" applyFont="1" applyFill="1" applyBorder="1" applyAlignment="1" applyProtection="1">
      <alignment horizontal="left" vertical="center" wrapText="1"/>
    </xf>
    <xf numFmtId="0" fontId="2" fillId="3" borderId="3" xfId="0" applyFont="1" applyFill="1" applyBorder="1" applyAlignment="1" applyProtection="1">
      <alignment horizontal="left" vertical="center" wrapText="1"/>
    </xf>
    <xf numFmtId="0" fontId="1" fillId="0" borderId="3" xfId="3" applyNumberFormat="1" applyFont="1" applyBorder="1" applyAlignment="1">
      <alignment horizontal="center" vertical="center"/>
    </xf>
    <xf numFmtId="0" fontId="1" fillId="0" borderId="3" xfId="3" applyNumberFormat="1" applyFont="1" applyBorder="1" applyAlignment="1" applyProtection="1">
      <alignment horizontal="center" vertical="center"/>
      <protection locked="0"/>
    </xf>
    <xf numFmtId="0" fontId="1" fillId="0" borderId="3" xfId="3" applyNumberFormat="1" applyFont="1" applyFill="1" applyBorder="1" applyAlignment="1">
      <alignment horizontal="center" vertical="center"/>
    </xf>
    <xf numFmtId="0" fontId="2" fillId="0" borderId="4" xfId="29" applyNumberFormat="1" applyFont="1" applyBorder="1" applyAlignment="1" applyProtection="1">
      <alignment horizontal="left" vertical="center" wrapText="1"/>
      <protection locked="0"/>
    </xf>
    <xf numFmtId="0" fontId="2" fillId="0" borderId="4" xfId="16" applyNumberFormat="1" applyFont="1" applyBorder="1" applyAlignment="1" applyProtection="1">
      <alignment horizontal="left" vertical="center" wrapText="1"/>
      <protection locked="0"/>
    </xf>
    <xf numFmtId="0" fontId="9" fillId="0" borderId="3" xfId="0" applyFont="1" applyBorder="1" applyAlignment="1">
      <alignment horizontal="center" vertical="center"/>
    </xf>
    <xf numFmtId="0" fontId="5" fillId="2" borderId="3" xfId="0" applyFont="1" applyFill="1" applyBorder="1" applyAlignment="1" applyProtection="1">
      <alignment horizontal="left" vertical="center" wrapText="1"/>
    </xf>
    <xf numFmtId="0" fontId="10" fillId="4" borderId="3" xfId="29" applyNumberFormat="1" applyFont="1" applyFill="1" applyBorder="1" applyAlignment="1" applyProtection="1">
      <alignment horizontal="left" vertical="center" wrapText="1"/>
    </xf>
    <xf numFmtId="0" fontId="11" fillId="5" borderId="3" xfId="29" applyNumberFormat="1" applyFont="1" applyFill="1" applyBorder="1" applyAlignment="1">
      <alignment vertical="center"/>
    </xf>
    <xf numFmtId="0" fontId="1" fillId="3" borderId="3" xfId="5" applyNumberFormat="1" applyFont="1" applyFill="1" applyBorder="1" applyAlignment="1">
      <alignment horizontal="center" vertical="center"/>
    </xf>
    <xf numFmtId="179" fontId="9" fillId="0" borderId="3" xfId="0" applyNumberFormat="1" applyFont="1" applyBorder="1" applyAlignment="1">
      <alignment horizontal="center" vertical="center"/>
    </xf>
    <xf numFmtId="0" fontId="1" fillId="0" borderId="3" xfId="29" applyNumberFormat="1" applyFont="1" applyBorder="1" applyAlignment="1">
      <alignment horizontal="center" vertical="center" wrapText="1"/>
    </xf>
    <xf numFmtId="0" fontId="1" fillId="0" borderId="4" xfId="27" applyNumberFormat="1" applyFont="1" applyBorder="1" applyAlignment="1" applyProtection="1">
      <alignment horizontal="left" vertical="center" wrapText="1"/>
    </xf>
    <xf numFmtId="180" fontId="9" fillId="0" borderId="3" xfId="0" applyNumberFormat="1" applyFont="1" applyBorder="1" applyAlignment="1">
      <alignment horizontal="center" vertical="center"/>
    </xf>
    <xf numFmtId="0" fontId="2" fillId="0" borderId="3" xfId="27" applyNumberFormat="1" applyFont="1" applyFill="1" applyBorder="1" applyAlignment="1" applyProtection="1">
      <alignment vertical="center" wrapText="1"/>
    </xf>
    <xf numFmtId="0" fontId="8" fillId="6" borderId="3" xfId="0" applyFont="1" applyFill="1" applyBorder="1" applyAlignment="1">
      <alignment horizontal="center" vertical="center"/>
    </xf>
    <xf numFmtId="0" fontId="10" fillId="4" borderId="3" xfId="23" applyNumberFormat="1" applyFont="1" applyFill="1" applyBorder="1" applyAlignment="1" applyProtection="1">
      <alignment horizontal="left" vertical="center"/>
    </xf>
    <xf numFmtId="0" fontId="7" fillId="4" borderId="3" xfId="23" applyNumberFormat="1" applyFont="1" applyFill="1" applyBorder="1" applyAlignment="1" applyProtection="1">
      <alignment horizontal="left" vertical="center"/>
    </xf>
    <xf numFmtId="0" fontId="2" fillId="6" borderId="3" xfId="0" applyFont="1" applyFill="1" applyBorder="1" applyAlignment="1">
      <alignment horizontal="center" vertical="center"/>
    </xf>
    <xf numFmtId="0" fontId="3" fillId="4" borderId="3" xfId="29" applyNumberFormat="1" applyFont="1" applyFill="1" applyBorder="1" applyAlignment="1" applyProtection="1">
      <alignment horizontal="left" vertical="center" wrapText="1"/>
    </xf>
    <xf numFmtId="0" fontId="1" fillId="5" borderId="3" xfId="29" applyNumberFormat="1" applyFont="1" applyFill="1" applyBorder="1" applyAlignment="1">
      <alignment vertical="center"/>
    </xf>
    <xf numFmtId="181" fontId="2" fillId="0" borderId="3" xfId="21" applyNumberFormat="1" applyFont="1" applyBorder="1" applyAlignment="1">
      <alignment horizontal="center" vertical="center"/>
    </xf>
    <xf numFmtId="182" fontId="2" fillId="0" borderId="3" xfId="21" applyNumberFormat="1" applyFont="1" applyBorder="1" applyAlignment="1">
      <alignment horizontal="center" vertical="center" wrapText="1"/>
    </xf>
    <xf numFmtId="0" fontId="3" fillId="0" borderId="3" xfId="29" applyNumberFormat="1" applyFont="1" applyFill="1" applyBorder="1" applyAlignment="1" applyProtection="1">
      <alignment horizontal="left" vertical="center" wrapText="1"/>
    </xf>
    <xf numFmtId="0" fontId="3" fillId="0" borderId="3" xfId="21" applyNumberFormat="1" applyFont="1" applyBorder="1" applyAlignment="1">
      <alignment horizontal="center" vertical="center" wrapText="1"/>
    </xf>
    <xf numFmtId="0" fontId="1" fillId="0" borderId="3" xfId="5" applyNumberFormat="1" applyFont="1" applyBorder="1" applyAlignment="1">
      <alignment horizontal="center" vertical="center" wrapText="1"/>
    </xf>
    <xf numFmtId="0" fontId="1" fillId="0" borderId="3" xfId="29" applyNumberFormat="1" applyFont="1" applyBorder="1" applyAlignment="1">
      <alignment horizontal="center" vertical="center"/>
    </xf>
    <xf numFmtId="0" fontId="1" fillId="0" borderId="3" xfId="29" applyNumberFormat="1" applyFont="1" applyBorder="1" applyAlignment="1" applyProtection="1">
      <alignment horizontal="center" vertical="center"/>
      <protection locked="0"/>
    </xf>
    <xf numFmtId="182" fontId="1" fillId="0" borderId="3" xfId="29" applyNumberFormat="1" applyFont="1" applyBorder="1" applyAlignment="1" applyProtection="1">
      <alignment horizontal="center" vertical="center"/>
      <protection locked="0"/>
    </xf>
    <xf numFmtId="0" fontId="2" fillId="0" borderId="3" xfId="14" applyNumberFormat="1" applyFont="1" applyBorder="1" applyAlignment="1">
      <alignment horizontal="center" vertical="center"/>
    </xf>
    <xf numFmtId="0" fontId="2" fillId="0" borderId="3" xfId="14" applyNumberFormat="1" applyFont="1" applyBorder="1" applyAlignment="1" applyProtection="1">
      <alignment horizontal="center" vertical="center"/>
      <protection locked="0"/>
    </xf>
    <xf numFmtId="0" fontId="2" fillId="0" borderId="4" xfId="25" applyNumberFormat="1" applyFont="1" applyFill="1" applyBorder="1" applyAlignment="1" applyProtection="1">
      <alignment horizontal="left" vertical="center" wrapText="1"/>
    </xf>
    <xf numFmtId="0" fontId="1" fillId="0" borderId="4" xfId="25" applyNumberFormat="1" applyFont="1" applyFill="1" applyBorder="1" applyAlignment="1" applyProtection="1">
      <alignment horizontal="left" vertical="center" wrapText="1"/>
    </xf>
    <xf numFmtId="0" fontId="1" fillId="0" borderId="3" xfId="18" applyNumberFormat="1" applyFont="1" applyFill="1" applyBorder="1" applyAlignment="1">
      <alignment horizontal="center" vertical="center"/>
    </xf>
    <xf numFmtId="49" fontId="2" fillId="0" borderId="3" xfId="0" applyNumberFormat="1" applyFont="1" applyBorder="1" applyAlignment="1">
      <alignment horizontal="center" vertical="center"/>
    </xf>
    <xf numFmtId="0" fontId="1" fillId="0" borderId="4" xfId="27" applyNumberFormat="1" applyFont="1" applyBorder="1" applyAlignment="1" applyProtection="1">
      <alignment horizontal="left" vertical="center" wrapText="1"/>
      <protection locked="0"/>
    </xf>
    <xf numFmtId="0" fontId="1" fillId="0" borderId="3" xfId="29" applyNumberFormat="1" applyFont="1" applyFill="1" applyBorder="1" applyAlignment="1">
      <alignment horizontal="center" vertical="center" wrapText="1"/>
    </xf>
    <xf numFmtId="0" fontId="1" fillId="3" borderId="3" xfId="0" applyFont="1" applyFill="1" applyBorder="1" applyAlignment="1" applyProtection="1">
      <alignment horizontal="left" vertical="center" wrapText="1"/>
    </xf>
    <xf numFmtId="0" fontId="6" fillId="2" borderId="3" xfId="0" applyFont="1" applyFill="1" applyBorder="1" applyAlignment="1" applyProtection="1">
      <alignment horizontal="left" vertical="center" wrapText="1"/>
    </xf>
    <xf numFmtId="0" fontId="6"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3" xfId="0" applyFont="1" applyBorder="1" applyAlignment="1" applyProtection="1">
      <alignment horizontal="left" vertical="center" wrapText="1"/>
    </xf>
    <xf numFmtId="0" fontId="2" fillId="0" borderId="3" xfId="0" applyFont="1" applyBorder="1" applyAlignment="1">
      <alignment horizontal="center" vertical="center" wrapText="1"/>
    </xf>
    <xf numFmtId="2" fontId="2" fillId="0" borderId="5" xfId="30" applyNumberFormat="1" applyFont="1" applyBorder="1" applyAlignment="1">
      <alignment horizontal="center" vertical="center"/>
    </xf>
    <xf numFmtId="0" fontId="2" fillId="0" borderId="4" xfId="27" applyNumberFormat="1" applyFont="1" applyBorder="1" applyAlignment="1" applyProtection="1">
      <alignment horizontal="left" vertical="center" wrapText="1"/>
      <protection locked="0"/>
    </xf>
    <xf numFmtId="0" fontId="1" fillId="0" borderId="5" xfId="0" applyFont="1" applyBorder="1" applyAlignment="1">
      <alignment horizontal="center" vertical="center" wrapText="1"/>
    </xf>
    <xf numFmtId="0" fontId="2" fillId="0" borderId="3" xfId="18" applyNumberFormat="1" applyFont="1" applyBorder="1" applyAlignment="1" applyProtection="1">
      <alignment horizontal="center" vertical="center"/>
      <protection locked="0"/>
    </xf>
    <xf numFmtId="0" fontId="2" fillId="5" borderId="3" xfId="29" applyNumberFormat="1" applyFont="1" applyFill="1" applyBorder="1" applyAlignment="1">
      <alignment horizontal="center" vertical="center"/>
    </xf>
    <xf numFmtId="0" fontId="2" fillId="0" borderId="3" xfId="5" applyNumberFormat="1" applyFont="1" applyBorder="1" applyAlignment="1">
      <alignment horizontal="center" vertical="center"/>
    </xf>
    <xf numFmtId="0" fontId="2" fillId="0" borderId="3" xfId="5" applyNumberFormat="1" applyFont="1" applyBorder="1" applyAlignment="1" applyProtection="1">
      <alignment horizontal="center" vertical="center"/>
    </xf>
    <xf numFmtId="0" fontId="2" fillId="0" borderId="3" xfId="5" applyNumberFormat="1" applyFont="1" applyBorder="1" applyAlignment="1">
      <alignment horizontal="left" vertical="center" wrapText="1"/>
    </xf>
    <xf numFmtId="183" fontId="2" fillId="0" borderId="3" xfId="22" applyNumberFormat="1" applyFont="1" applyBorder="1" applyAlignment="1">
      <alignment horizontal="center" vertical="center" wrapText="1"/>
    </xf>
    <xf numFmtId="183" fontId="2" fillId="0" borderId="3" xfId="22" applyNumberFormat="1" applyFont="1" applyBorder="1" applyAlignment="1" applyProtection="1">
      <alignment horizontal="center" vertical="center" wrapText="1"/>
      <protection locked="0"/>
    </xf>
    <xf numFmtId="0" fontId="2" fillId="0" borderId="3" xfId="29" applyNumberFormat="1" applyFont="1" applyBorder="1" applyAlignment="1">
      <alignment horizontal="center" vertical="center" wrapText="1"/>
    </xf>
    <xf numFmtId="181" fontId="2" fillId="0" borderId="3" xfId="29" applyNumberFormat="1" applyFont="1" applyBorder="1" applyAlignment="1">
      <alignment horizontal="center" vertical="center" wrapText="1"/>
    </xf>
    <xf numFmtId="179" fontId="2" fillId="0" borderId="3" xfId="29" applyNumberFormat="1" applyFont="1" applyFill="1" applyBorder="1" applyAlignment="1">
      <alignment horizontal="center" vertical="center" wrapText="1"/>
    </xf>
    <xf numFmtId="0" fontId="2" fillId="0" borderId="3" xfId="26" applyNumberFormat="1" applyFont="1" applyFill="1" applyBorder="1" applyAlignment="1" applyProtection="1">
      <alignment horizontal="left" vertical="center" wrapText="1"/>
    </xf>
    <xf numFmtId="0" fontId="2" fillId="0" borderId="5" xfId="29" applyNumberFormat="1" applyFont="1" applyBorder="1" applyAlignment="1">
      <alignment horizontal="left" vertical="center" wrapText="1"/>
    </xf>
    <xf numFmtId="0" fontId="2" fillId="0" borderId="0" xfId="29" applyNumberFormat="1" applyFont="1" applyAlignment="1" applyProtection="1">
      <alignment horizontal="left" vertical="center" wrapText="1"/>
      <protection locked="0"/>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1" fillId="0" borderId="0" xfId="0" applyFont="1" applyFill="1" applyAlignment="1" applyProtection="1">
      <alignment vertical="center"/>
      <protection locked="0"/>
    </xf>
    <xf numFmtId="0" fontId="6" fillId="2" borderId="3" xfId="0" applyFont="1" applyFill="1" applyBorder="1" applyAlignment="1">
      <alignment horizontal="center" vertical="center" wrapText="1"/>
    </xf>
    <xf numFmtId="0" fontId="2" fillId="3" borderId="3" xfId="0" applyFont="1" applyFill="1" applyBorder="1" applyAlignment="1" applyProtection="1">
      <alignment vertical="center"/>
    </xf>
    <xf numFmtId="0" fontId="1" fillId="0" borderId="3" xfId="0" applyFont="1" applyBorder="1" applyAlignment="1">
      <alignment horizontal="center" vertical="center"/>
    </xf>
    <xf numFmtId="20" fontId="2" fillId="3" borderId="3" xfId="0" applyNumberFormat="1" applyFont="1" applyFill="1" applyBorder="1" applyAlignment="1" applyProtection="1">
      <alignment horizontal="left" vertical="center" wrapText="1"/>
    </xf>
    <xf numFmtId="20" fontId="1" fillId="0" borderId="3" xfId="0" applyNumberFormat="1" applyFont="1" applyBorder="1" applyAlignment="1" applyProtection="1">
      <alignment horizontal="left" vertical="center" wrapText="1"/>
    </xf>
    <xf numFmtId="0" fontId="1" fillId="0" borderId="3" xfId="0" applyFont="1" applyBorder="1" applyAlignment="1" applyProtection="1">
      <alignment horizontal="center" vertical="center" wrapText="1"/>
      <protection locked="0"/>
    </xf>
    <xf numFmtId="0" fontId="2" fillId="0" borderId="3" xfId="1" applyNumberFormat="1" applyFont="1" applyFill="1" applyBorder="1" applyAlignment="1" applyProtection="1">
      <alignment horizontal="center" vertical="center" wrapText="1"/>
    </xf>
    <xf numFmtId="182" fontId="2" fillId="0" borderId="3" xfId="1" applyNumberFormat="1" applyFont="1" applyFill="1" applyBorder="1" applyAlignment="1" applyProtection="1">
      <alignment horizontal="center" vertical="center" wrapText="1"/>
    </xf>
    <xf numFmtId="0" fontId="2" fillId="0" borderId="3" xfId="1" applyNumberFormat="1" applyFont="1" applyFill="1" applyBorder="1" applyAlignment="1" applyProtection="1">
      <alignment horizontal="center" vertical="center" wrapText="1"/>
      <protection locked="0"/>
    </xf>
    <xf numFmtId="182" fontId="2" fillId="0" borderId="3" xfId="1" applyNumberFormat="1" applyFont="1" applyFill="1" applyBorder="1" applyAlignment="1" applyProtection="1">
      <alignment horizontal="center" vertical="center" wrapText="1"/>
      <protection locked="0"/>
    </xf>
    <xf numFmtId="9" fontId="2" fillId="0" borderId="3" xfId="1" applyFont="1" applyFill="1" applyBorder="1" applyAlignment="1" applyProtection="1">
      <alignment horizontal="center" vertical="center" wrapText="1"/>
    </xf>
    <xf numFmtId="9" fontId="2" fillId="0" borderId="3" xfId="1" applyFont="1" applyFill="1" applyBorder="1" applyAlignment="1" applyProtection="1">
      <alignment horizontal="center" vertical="center" wrapText="1"/>
      <protection locked="0"/>
    </xf>
    <xf numFmtId="179" fontId="2" fillId="0" borderId="3" xfId="1" applyNumberFormat="1" applyFont="1" applyFill="1" applyBorder="1" applyAlignment="1" applyProtection="1">
      <alignment horizontal="center" vertical="center" wrapText="1"/>
    </xf>
    <xf numFmtId="0" fontId="2" fillId="0" borderId="3" xfId="21" applyNumberFormat="1" applyFont="1" applyBorder="1" applyAlignment="1">
      <alignment horizontal="center" vertical="center" wrapText="1"/>
    </xf>
    <xf numFmtId="181" fontId="2" fillId="0" borderId="3" xfId="11" applyNumberFormat="1" applyFont="1" applyBorder="1" applyAlignment="1">
      <alignment horizontal="center" vertical="center"/>
    </xf>
    <xf numFmtId="0" fontId="2" fillId="0" borderId="3" xfId="11" applyNumberFormat="1" applyFont="1" applyBorder="1" applyAlignment="1">
      <alignment horizontal="center" vertical="center"/>
    </xf>
    <xf numFmtId="9" fontId="2" fillId="0" borderId="3" xfId="1" applyNumberFormat="1" applyFont="1" applyFill="1" applyBorder="1" applyAlignment="1" applyProtection="1">
      <alignment horizontal="center" vertical="center" wrapText="1"/>
    </xf>
    <xf numFmtId="178" fontId="2" fillId="0" borderId="3" xfId="1" applyNumberFormat="1" applyFont="1" applyFill="1" applyBorder="1" applyAlignment="1" applyProtection="1">
      <alignment horizontal="center" vertical="center" wrapText="1"/>
    </xf>
    <xf numFmtId="181" fontId="2" fillId="0" borderId="3" xfId="21" applyNumberFormat="1" applyFont="1" applyFill="1" applyBorder="1" applyAlignment="1">
      <alignment horizontal="center" vertical="center" wrapText="1"/>
    </xf>
    <xf numFmtId="181" fontId="2" fillId="0" borderId="3" xfId="21" applyNumberFormat="1" applyFont="1" applyBorder="1" applyAlignment="1">
      <alignment horizontal="center" vertical="center" wrapText="1"/>
    </xf>
    <xf numFmtId="0" fontId="2" fillId="0" borderId="5" xfId="14" applyNumberFormat="1" applyFont="1" applyBorder="1" applyAlignment="1">
      <alignment horizontal="center" vertical="center"/>
    </xf>
    <xf numFmtId="0" fontId="16" fillId="0" borderId="6" xfId="29" applyNumberFormat="1" applyFont="1" applyFill="1" applyBorder="1" applyAlignment="1" applyProtection="1">
      <alignment horizontal="center" vertical="center" wrapText="1"/>
    </xf>
    <xf numFmtId="0" fontId="16" fillId="0" borderId="7" xfId="29" applyNumberFormat="1" applyFont="1" applyFill="1" applyBorder="1" applyAlignment="1" applyProtection="1">
      <alignment horizontal="center" vertical="center" wrapText="1"/>
    </xf>
    <xf numFmtId="182" fontId="2" fillId="0" borderId="3" xfId="0" applyNumberFormat="1" applyFont="1" applyBorder="1" applyAlignment="1">
      <alignment horizontal="center"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pplyProtection="1">
      <alignment horizontal="center" vertical="center" wrapText="1"/>
      <protection locked="0"/>
    </xf>
    <xf numFmtId="183" fontId="2" fillId="0" borderId="3" xfId="22" applyNumberFormat="1" applyFont="1" applyFill="1" applyBorder="1" applyAlignment="1">
      <alignment horizontal="center" vertical="center" wrapText="1"/>
    </xf>
    <xf numFmtId="183" fontId="2" fillId="0" borderId="3" xfId="22" applyNumberFormat="1" applyFont="1" applyFill="1" applyBorder="1" applyAlignment="1" applyProtection="1">
      <alignment horizontal="center" vertical="center" wrapText="1"/>
      <protection locked="0"/>
    </xf>
  </cellXfs>
  <cellStyles count="31">
    <cellStyle name="Normal" xfId="0" builtinId="0"/>
    <cellStyle name="Normal 2" xfId="2" xr:uid="{00000000-0005-0000-0000-000031000000}"/>
    <cellStyle name="Normal 2 15" xfId="3" xr:uid="{00000000-0005-0000-0000-000032000000}"/>
    <cellStyle name="Normal 2 2 2 2" xfId="4" xr:uid="{00000000-0005-0000-0000-000033000000}"/>
    <cellStyle name="Normal 2 3 3" xfId="5" xr:uid="{00000000-0005-0000-0000-000034000000}"/>
    <cellStyle name="Normal 3" xfId="6" xr:uid="{00000000-0005-0000-0000-000035000000}"/>
    <cellStyle name="Normal 4" xfId="30" xr:uid="{8C99C8E0-49A9-4F41-A0CA-3DA914CF66F3}"/>
    <cellStyle name="Percent" xfId="1" builtinId="5"/>
    <cellStyle name="Percent 2" xfId="7" xr:uid="{00000000-0005-0000-0000-000036000000}"/>
    <cellStyle name="常规 16" xfId="8" xr:uid="{00000000-0005-0000-0000-000037000000}"/>
    <cellStyle name="常规 16 2" xfId="9" xr:uid="{00000000-0005-0000-0000-000038000000}"/>
    <cellStyle name="常规 17" xfId="10" xr:uid="{00000000-0005-0000-0000-000039000000}"/>
    <cellStyle name="常规 17 2" xfId="11" xr:uid="{00000000-0005-0000-0000-00003A000000}"/>
    <cellStyle name="常规 18" xfId="12" xr:uid="{00000000-0005-0000-0000-00003B000000}"/>
    <cellStyle name="常规 19" xfId="13" xr:uid="{00000000-0005-0000-0000-00003C000000}"/>
    <cellStyle name="常规 19 2" xfId="14" xr:uid="{00000000-0005-0000-0000-00003D000000}"/>
    <cellStyle name="常规 2 2 2" xfId="15" xr:uid="{00000000-0005-0000-0000-00003E000000}"/>
    <cellStyle name="常规 2 2 2 3" xfId="16" xr:uid="{00000000-0005-0000-0000-00003F000000}"/>
    <cellStyle name="常规 2 3" xfId="17" xr:uid="{00000000-0005-0000-0000-000040000000}"/>
    <cellStyle name="常规 2 3 2" xfId="18" xr:uid="{00000000-0005-0000-0000-000041000000}"/>
    <cellStyle name="常规 2 54 18" xfId="19" xr:uid="{00000000-0005-0000-0000-000042000000}"/>
    <cellStyle name="常规 2 54 18 2" xfId="20" xr:uid="{00000000-0005-0000-0000-000043000000}"/>
    <cellStyle name="常规 2 54 18 2 2 2" xfId="21" xr:uid="{00000000-0005-0000-0000-000044000000}"/>
    <cellStyle name="常规 2 54 18 3" xfId="22" xr:uid="{00000000-0005-0000-0000-000045000000}"/>
    <cellStyle name="常规 22 2" xfId="23" xr:uid="{00000000-0005-0000-0000-000046000000}"/>
    <cellStyle name="常规 3" xfId="24" xr:uid="{00000000-0005-0000-0000-000047000000}"/>
    <cellStyle name="常规 3 2" xfId="25" xr:uid="{00000000-0005-0000-0000-000048000000}"/>
    <cellStyle name="常规 3 2 2" xfId="26" xr:uid="{00000000-0005-0000-0000-000049000000}"/>
    <cellStyle name="常规 3 2 3" xfId="27" xr:uid="{00000000-0005-0000-0000-00004A000000}"/>
    <cellStyle name="常规 3 2 4 2" xfId="28" xr:uid="{00000000-0005-0000-0000-00004B000000}"/>
    <cellStyle name="常规 3 4" xfId="29" xr:uid="{00000000-0005-0000-0000-00004C00000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988505</xdr:colOff>
      <xdr:row>1</xdr:row>
      <xdr:rowOff>547607</xdr:rowOff>
    </xdr:from>
    <xdr:ext cx="1414552" cy="1131110"/>
    <xdr:pic>
      <xdr:nvPicPr>
        <xdr:cNvPr id="87" name="Picture 38">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 cstate="print"/>
        <a:stretch>
          <a:fillRect/>
        </a:stretch>
      </xdr:blipFill>
      <xdr:spPr>
        <a:xfrm>
          <a:off x="4907362" y="1015693"/>
          <a:ext cx="1414552" cy="1131110"/>
        </a:xfrm>
        <a:prstGeom prst="rect">
          <a:avLst/>
        </a:prstGeom>
      </xdr:spPr>
    </xdr:pic>
    <xdr:clientData/>
  </xdr:oneCellAnchor>
  <xdr:twoCellAnchor editAs="oneCell">
    <xdr:from>
      <xdr:col>2</xdr:col>
      <xdr:colOff>104071</xdr:colOff>
      <xdr:row>1</xdr:row>
      <xdr:rowOff>598714</xdr:rowOff>
    </xdr:from>
    <xdr:to>
      <xdr:col>2</xdr:col>
      <xdr:colOff>790240</xdr:colOff>
      <xdr:row>1</xdr:row>
      <xdr:rowOff>1674664</xdr:rowOff>
    </xdr:to>
    <xdr:pic>
      <xdr:nvPicPr>
        <xdr:cNvPr id="93" name="图片 92">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2"/>
        <a:stretch>
          <a:fillRect/>
        </a:stretch>
      </xdr:blipFill>
      <xdr:spPr>
        <a:xfrm>
          <a:off x="4022928" y="1066800"/>
          <a:ext cx="686169" cy="1075950"/>
        </a:xfrm>
        <a:prstGeom prst="rect">
          <a:avLst/>
        </a:prstGeom>
        <a:noFill/>
        <a:ln w="9525">
          <a:noFill/>
        </a:ln>
      </xdr:spPr>
    </xdr:pic>
    <xdr:clientData/>
  </xdr:twoCellAnchor>
  <xdr:oneCellAnchor>
    <xdr:from>
      <xdr:col>3</xdr:col>
      <xdr:colOff>934077</xdr:colOff>
      <xdr:row>1</xdr:row>
      <xdr:rowOff>516560</xdr:rowOff>
    </xdr:from>
    <xdr:ext cx="1525426" cy="1219768"/>
    <xdr:pic>
      <xdr:nvPicPr>
        <xdr:cNvPr id="3" name="Picture 38">
          <a:extLst>
            <a:ext uri="{FF2B5EF4-FFF2-40B4-BE49-F238E27FC236}">
              <a16:creationId xmlns:a16="http://schemas.microsoft.com/office/drawing/2014/main" id="{12E6FEBC-3E0B-4BBC-A2B0-28F2C389BD4A}"/>
            </a:ext>
          </a:extLst>
        </xdr:cNvPr>
        <xdr:cNvPicPr>
          <a:picLocks noChangeAspect="1"/>
        </xdr:cNvPicPr>
      </xdr:nvPicPr>
      <xdr:blipFill>
        <a:blip xmlns:r="http://schemas.openxmlformats.org/officeDocument/2006/relationships" r:embed="rId1" cstate="print"/>
        <a:stretch>
          <a:fillRect/>
        </a:stretch>
      </xdr:blipFill>
      <xdr:spPr>
        <a:xfrm>
          <a:off x="7432848" y="984646"/>
          <a:ext cx="1525426" cy="1219768"/>
        </a:xfrm>
        <a:prstGeom prst="rect">
          <a:avLst/>
        </a:prstGeom>
      </xdr:spPr>
    </xdr:pic>
    <xdr:clientData/>
  </xdr:oneCellAnchor>
  <xdr:twoCellAnchor editAs="oneCell">
    <xdr:from>
      <xdr:col>3</xdr:col>
      <xdr:colOff>104072</xdr:colOff>
      <xdr:row>1</xdr:row>
      <xdr:rowOff>598715</xdr:rowOff>
    </xdr:from>
    <xdr:to>
      <xdr:col>3</xdr:col>
      <xdr:colOff>790241</xdr:colOff>
      <xdr:row>1</xdr:row>
      <xdr:rowOff>1674665</xdr:rowOff>
    </xdr:to>
    <xdr:pic>
      <xdr:nvPicPr>
        <xdr:cNvPr id="4" name="图片 92">
          <a:extLst>
            <a:ext uri="{FF2B5EF4-FFF2-40B4-BE49-F238E27FC236}">
              <a16:creationId xmlns:a16="http://schemas.microsoft.com/office/drawing/2014/main" id="{A4C9F957-B1CE-43A7-8B75-F86464819BB7}"/>
            </a:ext>
          </a:extLst>
        </xdr:cNvPr>
        <xdr:cNvPicPr>
          <a:picLocks noChangeAspect="1"/>
        </xdr:cNvPicPr>
      </xdr:nvPicPr>
      <xdr:blipFill>
        <a:blip xmlns:r="http://schemas.openxmlformats.org/officeDocument/2006/relationships" r:embed="rId2"/>
        <a:stretch>
          <a:fillRect/>
        </a:stretch>
      </xdr:blipFill>
      <xdr:spPr>
        <a:xfrm>
          <a:off x="6602843" y="1066801"/>
          <a:ext cx="686169" cy="1075950"/>
        </a:xfrm>
        <a:prstGeom prst="rect">
          <a:avLst/>
        </a:prstGeom>
        <a:noFill/>
        <a:ln w="9525">
          <a:noFill/>
        </a:ln>
      </xdr:spPr>
    </xdr:pic>
    <xdr:clientData/>
  </xdr:twoCellAnchor>
  <xdr:oneCellAnchor>
    <xdr:from>
      <xdr:col>5</xdr:col>
      <xdr:colOff>781675</xdr:colOff>
      <xdr:row>1</xdr:row>
      <xdr:rowOff>413657</xdr:rowOff>
    </xdr:from>
    <xdr:ext cx="1688079" cy="1349829"/>
    <xdr:pic>
      <xdr:nvPicPr>
        <xdr:cNvPr id="7" name="Picture 38">
          <a:extLst>
            <a:ext uri="{FF2B5EF4-FFF2-40B4-BE49-F238E27FC236}">
              <a16:creationId xmlns:a16="http://schemas.microsoft.com/office/drawing/2014/main" id="{9695374A-324E-4954-A650-804B7E7F4297}"/>
            </a:ext>
          </a:extLst>
        </xdr:cNvPr>
        <xdr:cNvPicPr>
          <a:picLocks noChangeAspect="1"/>
        </xdr:cNvPicPr>
      </xdr:nvPicPr>
      <xdr:blipFill>
        <a:blip xmlns:r="http://schemas.openxmlformats.org/officeDocument/2006/relationships" r:embed="rId1" cstate="print"/>
        <a:stretch>
          <a:fillRect/>
        </a:stretch>
      </xdr:blipFill>
      <xdr:spPr>
        <a:xfrm>
          <a:off x="12440275" y="881743"/>
          <a:ext cx="1688079" cy="1349829"/>
        </a:xfrm>
        <a:prstGeom prst="rect">
          <a:avLst/>
        </a:prstGeom>
      </xdr:spPr>
    </xdr:pic>
    <xdr:clientData/>
  </xdr:oneCellAnchor>
  <xdr:twoCellAnchor editAs="oneCell">
    <xdr:from>
      <xdr:col>5</xdr:col>
      <xdr:colOff>49642</xdr:colOff>
      <xdr:row>1</xdr:row>
      <xdr:rowOff>664029</xdr:rowOff>
    </xdr:from>
    <xdr:to>
      <xdr:col>5</xdr:col>
      <xdr:colOff>735811</xdr:colOff>
      <xdr:row>1</xdr:row>
      <xdr:rowOff>1739979</xdr:rowOff>
    </xdr:to>
    <xdr:pic>
      <xdr:nvPicPr>
        <xdr:cNvPr id="8" name="图片 92">
          <a:extLst>
            <a:ext uri="{FF2B5EF4-FFF2-40B4-BE49-F238E27FC236}">
              <a16:creationId xmlns:a16="http://schemas.microsoft.com/office/drawing/2014/main" id="{53E21580-3713-4B0F-B47B-0B339BEB5DD9}"/>
            </a:ext>
          </a:extLst>
        </xdr:cNvPr>
        <xdr:cNvPicPr>
          <a:picLocks noChangeAspect="1"/>
        </xdr:cNvPicPr>
      </xdr:nvPicPr>
      <xdr:blipFill>
        <a:blip xmlns:r="http://schemas.openxmlformats.org/officeDocument/2006/relationships" r:embed="rId2"/>
        <a:stretch>
          <a:fillRect/>
        </a:stretch>
      </xdr:blipFill>
      <xdr:spPr>
        <a:xfrm>
          <a:off x="11708242" y="1132115"/>
          <a:ext cx="686169" cy="1075950"/>
        </a:xfrm>
        <a:prstGeom prst="rect">
          <a:avLst/>
        </a:prstGeom>
        <a:noFill/>
        <a:ln w="9525">
          <a:noFill/>
        </a:ln>
      </xdr:spPr>
    </xdr:pic>
    <xdr:clientData/>
  </xdr:twoCellAnchor>
  <xdr:twoCellAnchor editAs="oneCell">
    <xdr:from>
      <xdr:col>6</xdr:col>
      <xdr:colOff>60526</xdr:colOff>
      <xdr:row>1</xdr:row>
      <xdr:rowOff>620486</xdr:rowOff>
    </xdr:from>
    <xdr:to>
      <xdr:col>6</xdr:col>
      <xdr:colOff>746695</xdr:colOff>
      <xdr:row>1</xdr:row>
      <xdr:rowOff>1696436</xdr:rowOff>
    </xdr:to>
    <xdr:pic>
      <xdr:nvPicPr>
        <xdr:cNvPr id="10" name="图片 92">
          <a:extLst>
            <a:ext uri="{FF2B5EF4-FFF2-40B4-BE49-F238E27FC236}">
              <a16:creationId xmlns:a16="http://schemas.microsoft.com/office/drawing/2014/main" id="{225DEAA4-2C0B-4438-A021-A6AC25F801A3}"/>
            </a:ext>
          </a:extLst>
        </xdr:cNvPr>
        <xdr:cNvPicPr>
          <a:picLocks noChangeAspect="1"/>
        </xdr:cNvPicPr>
      </xdr:nvPicPr>
      <xdr:blipFill>
        <a:blip xmlns:r="http://schemas.openxmlformats.org/officeDocument/2006/relationships" r:embed="rId2"/>
        <a:stretch>
          <a:fillRect/>
        </a:stretch>
      </xdr:blipFill>
      <xdr:spPr>
        <a:xfrm>
          <a:off x="14299040" y="1088572"/>
          <a:ext cx="686169" cy="1075950"/>
        </a:xfrm>
        <a:prstGeom prst="rect">
          <a:avLst/>
        </a:prstGeom>
        <a:noFill/>
        <a:ln w="9525">
          <a:noFill/>
        </a:ln>
      </xdr:spPr>
    </xdr:pic>
    <xdr:clientData/>
  </xdr:twoCellAnchor>
  <xdr:oneCellAnchor>
    <xdr:from>
      <xdr:col>6</xdr:col>
      <xdr:colOff>803444</xdr:colOff>
      <xdr:row>1</xdr:row>
      <xdr:rowOff>359228</xdr:rowOff>
    </xdr:from>
    <xdr:ext cx="1688079" cy="1349829"/>
    <xdr:pic>
      <xdr:nvPicPr>
        <xdr:cNvPr id="11" name="Picture 38">
          <a:extLst>
            <a:ext uri="{FF2B5EF4-FFF2-40B4-BE49-F238E27FC236}">
              <a16:creationId xmlns:a16="http://schemas.microsoft.com/office/drawing/2014/main" id="{456CC746-4CD6-4D83-AA5D-C7F6FD95CFA7}"/>
            </a:ext>
          </a:extLst>
        </xdr:cNvPr>
        <xdr:cNvPicPr>
          <a:picLocks noChangeAspect="1"/>
        </xdr:cNvPicPr>
      </xdr:nvPicPr>
      <xdr:blipFill>
        <a:blip xmlns:r="http://schemas.openxmlformats.org/officeDocument/2006/relationships" r:embed="rId1" cstate="print"/>
        <a:stretch>
          <a:fillRect/>
        </a:stretch>
      </xdr:blipFill>
      <xdr:spPr>
        <a:xfrm>
          <a:off x="15041958" y="827314"/>
          <a:ext cx="1688079" cy="1349829"/>
        </a:xfrm>
        <a:prstGeom prst="rect">
          <a:avLst/>
        </a:prstGeom>
      </xdr:spPr>
    </xdr:pic>
    <xdr:clientData/>
  </xdr:oneCellAnchor>
  <xdr:oneCellAnchor>
    <xdr:from>
      <xdr:col>4</xdr:col>
      <xdr:colOff>934076</xdr:colOff>
      <xdr:row>1</xdr:row>
      <xdr:rowOff>538332</xdr:rowOff>
    </xdr:from>
    <xdr:ext cx="1525426" cy="1219768"/>
    <xdr:pic>
      <xdr:nvPicPr>
        <xdr:cNvPr id="12" name="Picture 38">
          <a:extLst>
            <a:ext uri="{FF2B5EF4-FFF2-40B4-BE49-F238E27FC236}">
              <a16:creationId xmlns:a16="http://schemas.microsoft.com/office/drawing/2014/main" id="{41E5FA8C-FE56-4D99-99BE-B5218D36CF37}"/>
            </a:ext>
          </a:extLst>
        </xdr:cNvPr>
        <xdr:cNvPicPr>
          <a:picLocks noChangeAspect="1"/>
        </xdr:cNvPicPr>
      </xdr:nvPicPr>
      <xdr:blipFill>
        <a:blip xmlns:r="http://schemas.openxmlformats.org/officeDocument/2006/relationships" r:embed="rId1" cstate="print"/>
        <a:stretch>
          <a:fillRect/>
        </a:stretch>
      </xdr:blipFill>
      <xdr:spPr>
        <a:xfrm>
          <a:off x="10012762" y="1006418"/>
          <a:ext cx="1525426" cy="1219768"/>
        </a:xfrm>
        <a:prstGeom prst="rect">
          <a:avLst/>
        </a:prstGeom>
      </xdr:spPr>
    </xdr:pic>
    <xdr:clientData/>
  </xdr:oneCellAnchor>
  <xdr:twoCellAnchor editAs="oneCell">
    <xdr:from>
      <xdr:col>4</xdr:col>
      <xdr:colOff>104071</xdr:colOff>
      <xdr:row>1</xdr:row>
      <xdr:rowOff>620487</xdr:rowOff>
    </xdr:from>
    <xdr:to>
      <xdr:col>4</xdr:col>
      <xdr:colOff>790240</xdr:colOff>
      <xdr:row>1</xdr:row>
      <xdr:rowOff>1696437</xdr:rowOff>
    </xdr:to>
    <xdr:pic>
      <xdr:nvPicPr>
        <xdr:cNvPr id="13" name="图片 92">
          <a:extLst>
            <a:ext uri="{FF2B5EF4-FFF2-40B4-BE49-F238E27FC236}">
              <a16:creationId xmlns:a16="http://schemas.microsoft.com/office/drawing/2014/main" id="{BCA6D002-0047-4A8E-A870-139805AC46F3}"/>
            </a:ext>
          </a:extLst>
        </xdr:cNvPr>
        <xdr:cNvPicPr>
          <a:picLocks noChangeAspect="1"/>
        </xdr:cNvPicPr>
      </xdr:nvPicPr>
      <xdr:blipFill>
        <a:blip xmlns:r="http://schemas.openxmlformats.org/officeDocument/2006/relationships" r:embed="rId2"/>
        <a:stretch>
          <a:fillRect/>
        </a:stretch>
      </xdr:blipFill>
      <xdr:spPr>
        <a:xfrm>
          <a:off x="9182757" y="1088573"/>
          <a:ext cx="686169" cy="1075950"/>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6"/>
  <sheetViews>
    <sheetView tabSelected="1" zoomScale="80" zoomScaleNormal="80" workbookViewId="0">
      <pane xSplit="2" ySplit="8" topLeftCell="C117" activePane="bottomRight" state="frozen"/>
      <selection pane="topRight" activeCell="C1" sqref="C1"/>
      <selection pane="bottomLeft" activeCell="A9" sqref="A9"/>
      <selection pane="bottomRight" activeCell="A7" sqref="A7"/>
    </sheetView>
  </sheetViews>
  <sheetFormatPr defaultColWidth="9" defaultRowHeight="13.2" x14ac:dyDescent="0.25"/>
  <cols>
    <col min="1" max="1" width="52" style="1" customWidth="1"/>
    <col min="2" max="2" width="5.109375" style="1" customWidth="1"/>
    <col min="3" max="7" width="37.6640625" style="76" customWidth="1"/>
    <col min="8" max="16384" width="9" style="77"/>
  </cols>
  <sheetData>
    <row r="1" spans="1:8" ht="37.200000000000003" customHeight="1" x14ac:dyDescent="0.25">
      <c r="A1" s="101" t="s">
        <v>0</v>
      </c>
      <c r="B1" s="102"/>
      <c r="C1" s="102"/>
      <c r="D1" s="102"/>
      <c r="E1" s="102"/>
      <c r="F1" s="102"/>
      <c r="G1" s="102"/>
    </row>
    <row r="2" spans="1:8" ht="153.6" customHeight="1" x14ac:dyDescent="0.25">
      <c r="A2" s="3" t="s">
        <v>1</v>
      </c>
      <c r="B2" s="2"/>
      <c r="C2" s="3"/>
      <c r="D2" s="3"/>
      <c r="E2" s="3"/>
      <c r="F2" s="3"/>
      <c r="G2" s="3"/>
    </row>
    <row r="3" spans="1:8" x14ac:dyDescent="0.25">
      <c r="A3" s="24" t="s">
        <v>71</v>
      </c>
      <c r="B3" s="56" t="s">
        <v>2</v>
      </c>
      <c r="C3" s="80" t="s">
        <v>3</v>
      </c>
      <c r="D3" s="80" t="s">
        <v>3</v>
      </c>
      <c r="E3" s="80" t="s">
        <v>3</v>
      </c>
      <c r="F3" s="80" t="s">
        <v>3</v>
      </c>
      <c r="G3" s="80" t="s">
        <v>3</v>
      </c>
    </row>
    <row r="4" spans="1:8" x14ac:dyDescent="0.25">
      <c r="A4" s="17" t="s">
        <v>87</v>
      </c>
      <c r="B4" s="4"/>
      <c r="C4" s="5" t="s">
        <v>4</v>
      </c>
      <c r="D4" s="5" t="s">
        <v>4</v>
      </c>
      <c r="E4" s="5" t="s">
        <v>4</v>
      </c>
      <c r="F4" s="5" t="s">
        <v>4</v>
      </c>
      <c r="G4" s="5" t="s">
        <v>4</v>
      </c>
    </row>
    <row r="5" spans="1:8" x14ac:dyDescent="0.25">
      <c r="A5" s="17" t="s">
        <v>156</v>
      </c>
      <c r="B5" s="6"/>
      <c r="C5" s="7" t="s">
        <v>5</v>
      </c>
      <c r="D5" s="7" t="s">
        <v>5</v>
      </c>
      <c r="E5" s="7" t="s">
        <v>5</v>
      </c>
      <c r="F5" s="7" t="s">
        <v>5</v>
      </c>
      <c r="G5" s="7" t="s">
        <v>5</v>
      </c>
    </row>
    <row r="6" spans="1:8" x14ac:dyDescent="0.25">
      <c r="A6" s="17" t="s">
        <v>157</v>
      </c>
      <c r="B6" s="6"/>
      <c r="C6" s="61" t="s">
        <v>72</v>
      </c>
      <c r="D6" s="61" t="s">
        <v>73</v>
      </c>
      <c r="E6" s="61" t="s">
        <v>74</v>
      </c>
      <c r="F6" s="61" t="s">
        <v>75</v>
      </c>
      <c r="G6" s="61" t="s">
        <v>76</v>
      </c>
    </row>
    <row r="7" spans="1:8" x14ac:dyDescent="0.25">
      <c r="A7" s="81" t="s">
        <v>158</v>
      </c>
      <c r="B7" s="9"/>
      <c r="C7" s="10" t="s">
        <v>77</v>
      </c>
      <c r="D7" s="10" t="s">
        <v>78</v>
      </c>
      <c r="E7" s="10" t="s">
        <v>79</v>
      </c>
      <c r="F7" s="10" t="s">
        <v>80</v>
      </c>
      <c r="G7" s="10" t="s">
        <v>81</v>
      </c>
    </row>
    <row r="8" spans="1:8" x14ac:dyDescent="0.25">
      <c r="A8" s="17" t="s">
        <v>159</v>
      </c>
      <c r="B8" s="9"/>
      <c r="C8" s="10" t="s">
        <v>82</v>
      </c>
      <c r="D8" s="10" t="s">
        <v>83</v>
      </c>
      <c r="E8" s="10" t="s">
        <v>84</v>
      </c>
      <c r="F8" s="10" t="s">
        <v>85</v>
      </c>
      <c r="G8" s="10" t="s">
        <v>86</v>
      </c>
    </row>
    <row r="9" spans="1:8" x14ac:dyDescent="0.25">
      <c r="A9" s="24" t="s">
        <v>210</v>
      </c>
      <c r="B9" s="56"/>
      <c r="C9" s="57"/>
      <c r="D9" s="57"/>
      <c r="E9" s="57"/>
      <c r="F9" s="57"/>
      <c r="G9" s="57"/>
    </row>
    <row r="10" spans="1:8" x14ac:dyDescent="0.25">
      <c r="A10" s="17" t="s">
        <v>211</v>
      </c>
      <c r="B10" s="59" t="s">
        <v>6</v>
      </c>
      <c r="C10" s="58">
        <v>6800</v>
      </c>
      <c r="D10" s="58">
        <v>7500</v>
      </c>
      <c r="E10" s="58">
        <v>8700</v>
      </c>
      <c r="F10" s="58">
        <v>9100</v>
      </c>
      <c r="G10" s="58">
        <v>9500</v>
      </c>
    </row>
    <row r="11" spans="1:8" x14ac:dyDescent="0.25">
      <c r="A11" s="17" t="s">
        <v>172</v>
      </c>
      <c r="B11" s="59" t="s">
        <v>7</v>
      </c>
      <c r="C11" s="58" t="s">
        <v>8</v>
      </c>
      <c r="D11" s="58" t="s">
        <v>8</v>
      </c>
      <c r="E11" s="60" t="s">
        <v>9</v>
      </c>
      <c r="F11" s="58" t="s">
        <v>9</v>
      </c>
      <c r="G11" s="58" t="s">
        <v>9</v>
      </c>
      <c r="H11" s="78"/>
    </row>
    <row r="12" spans="1:8" x14ac:dyDescent="0.25">
      <c r="A12" s="17" t="s">
        <v>173</v>
      </c>
      <c r="B12" s="59"/>
      <c r="C12" s="82" t="s">
        <v>10</v>
      </c>
      <c r="D12" s="82" t="s">
        <v>10</v>
      </c>
      <c r="E12" s="82" t="s">
        <v>10</v>
      </c>
      <c r="F12" s="82" t="s">
        <v>10</v>
      </c>
      <c r="G12" s="82" t="s">
        <v>10</v>
      </c>
    </row>
    <row r="13" spans="1:8" x14ac:dyDescent="0.25">
      <c r="A13" s="83" t="s">
        <v>174</v>
      </c>
      <c r="B13" s="84"/>
      <c r="C13" s="58" t="s">
        <v>11</v>
      </c>
      <c r="D13" s="58" t="s">
        <v>11</v>
      </c>
      <c r="E13" s="58" t="s">
        <v>11</v>
      </c>
      <c r="F13" s="58" t="s">
        <v>11</v>
      </c>
      <c r="G13" s="58" t="s">
        <v>11</v>
      </c>
    </row>
    <row r="14" spans="1:8" x14ac:dyDescent="0.25">
      <c r="A14" s="83" t="s">
        <v>175</v>
      </c>
      <c r="B14" s="84" t="s">
        <v>12</v>
      </c>
      <c r="C14" s="82" t="s">
        <v>10</v>
      </c>
      <c r="D14" s="82" t="s">
        <v>10</v>
      </c>
      <c r="E14" s="82" t="s">
        <v>10</v>
      </c>
      <c r="F14" s="82" t="s">
        <v>10</v>
      </c>
      <c r="G14" s="82" t="s">
        <v>10</v>
      </c>
    </row>
    <row r="15" spans="1:8" x14ac:dyDescent="0.25">
      <c r="A15" s="14" t="s">
        <v>88</v>
      </c>
      <c r="B15" s="14"/>
      <c r="C15" s="58" t="s">
        <v>14</v>
      </c>
      <c r="D15" s="13" t="s">
        <v>14</v>
      </c>
      <c r="E15" s="64" t="s">
        <v>15</v>
      </c>
      <c r="F15" s="64" t="s">
        <v>15</v>
      </c>
      <c r="G15" s="64" t="s">
        <v>15</v>
      </c>
    </row>
    <row r="16" spans="1:8" ht="15" x14ac:dyDescent="0.25">
      <c r="A16" s="14" t="s">
        <v>89</v>
      </c>
      <c r="B16" s="14"/>
      <c r="C16" s="58" t="s">
        <v>208</v>
      </c>
      <c r="D16" s="58" t="s">
        <v>208</v>
      </c>
      <c r="E16" s="58" t="s">
        <v>208</v>
      </c>
      <c r="F16" s="58" t="s">
        <v>208</v>
      </c>
      <c r="G16" s="58" t="s">
        <v>208</v>
      </c>
    </row>
    <row r="17" spans="1:8" x14ac:dyDescent="0.25">
      <c r="A17" s="17" t="s">
        <v>176</v>
      </c>
      <c r="B17" s="59"/>
      <c r="C17" s="58" t="s">
        <v>10</v>
      </c>
      <c r="D17" s="58" t="s">
        <v>10</v>
      </c>
      <c r="E17" s="85" t="s">
        <v>10</v>
      </c>
      <c r="F17" s="85" t="s">
        <v>10</v>
      </c>
      <c r="G17" s="85" t="s">
        <v>10</v>
      </c>
    </row>
    <row r="18" spans="1:8" x14ac:dyDescent="0.25">
      <c r="A18" s="17" t="s">
        <v>177</v>
      </c>
      <c r="B18" s="16" t="s">
        <v>16</v>
      </c>
      <c r="C18" s="18" t="s">
        <v>17</v>
      </c>
      <c r="D18" s="18" t="s">
        <v>17</v>
      </c>
      <c r="E18" s="19" t="s">
        <v>18</v>
      </c>
      <c r="F18" s="19" t="s">
        <v>18</v>
      </c>
      <c r="G18" s="19" t="s">
        <v>18</v>
      </c>
    </row>
    <row r="19" spans="1:8" x14ac:dyDescent="0.25">
      <c r="A19" s="17" t="s">
        <v>178</v>
      </c>
      <c r="B19" s="16" t="s">
        <v>16</v>
      </c>
      <c r="C19" s="18" t="s">
        <v>19</v>
      </c>
      <c r="D19" s="18" t="s">
        <v>19</v>
      </c>
      <c r="E19" s="18" t="s">
        <v>20</v>
      </c>
      <c r="F19" s="18" t="s">
        <v>20</v>
      </c>
      <c r="G19" s="18" t="s">
        <v>20</v>
      </c>
    </row>
    <row r="20" spans="1:8" x14ac:dyDescent="0.25">
      <c r="A20" s="17" t="s">
        <v>179</v>
      </c>
      <c r="B20" s="16" t="s">
        <v>16</v>
      </c>
      <c r="C20" s="18" t="s">
        <v>19</v>
      </c>
      <c r="D20" s="18" t="s">
        <v>19</v>
      </c>
      <c r="E20" s="18" t="s">
        <v>20</v>
      </c>
      <c r="F20" s="18" t="s">
        <v>20</v>
      </c>
      <c r="G20" s="18" t="s">
        <v>20</v>
      </c>
    </row>
    <row r="21" spans="1:8" x14ac:dyDescent="0.25">
      <c r="A21" s="17" t="s">
        <v>90</v>
      </c>
      <c r="B21" s="16"/>
      <c r="C21" s="20" t="s">
        <v>21</v>
      </c>
      <c r="D21" s="20" t="s">
        <v>21</v>
      </c>
      <c r="E21" s="20" t="s">
        <v>21</v>
      </c>
      <c r="F21" s="20" t="s">
        <v>21</v>
      </c>
      <c r="G21" s="20" t="s">
        <v>21</v>
      </c>
    </row>
    <row r="22" spans="1:8" ht="13.8" x14ac:dyDescent="0.25">
      <c r="A22" s="21" t="s">
        <v>91</v>
      </c>
      <c r="B22" s="22" t="s">
        <v>13</v>
      </c>
      <c r="C22" s="23" t="s">
        <v>22</v>
      </c>
      <c r="D22" s="23" t="s">
        <v>22</v>
      </c>
      <c r="E22" s="23" t="s">
        <v>22</v>
      </c>
      <c r="F22" s="23" t="s">
        <v>22</v>
      </c>
      <c r="G22" s="23" t="s">
        <v>22</v>
      </c>
      <c r="H22" s="78"/>
    </row>
    <row r="23" spans="1:8" ht="13.8" x14ac:dyDescent="0.25">
      <c r="A23" s="21" t="s">
        <v>92</v>
      </c>
      <c r="B23" s="22" t="s">
        <v>13</v>
      </c>
      <c r="C23" s="23" t="s">
        <v>23</v>
      </c>
      <c r="D23" s="23" t="s">
        <v>23</v>
      </c>
      <c r="E23" s="23" t="s">
        <v>23</v>
      </c>
      <c r="F23" s="23" t="s">
        <v>23</v>
      </c>
      <c r="G23" s="23" t="s">
        <v>23</v>
      </c>
      <c r="H23" s="78"/>
    </row>
    <row r="24" spans="1:8" x14ac:dyDescent="0.25">
      <c r="A24" s="24" t="s">
        <v>180</v>
      </c>
      <c r="B24" s="56"/>
      <c r="C24" s="57"/>
      <c r="D24" s="57"/>
      <c r="E24" s="57"/>
      <c r="F24" s="57"/>
      <c r="G24" s="57"/>
    </row>
    <row r="25" spans="1:8" x14ac:dyDescent="0.25">
      <c r="A25" s="25" t="s">
        <v>24</v>
      </c>
      <c r="B25" s="25"/>
      <c r="C25" s="26"/>
      <c r="D25" s="26"/>
      <c r="E25" s="26"/>
      <c r="F25" s="26"/>
      <c r="G25" s="26"/>
    </row>
    <row r="26" spans="1:8" x14ac:dyDescent="0.25">
      <c r="A26" s="14" t="s">
        <v>93</v>
      </c>
      <c r="B26" s="14"/>
      <c r="C26" s="27" t="s">
        <v>25</v>
      </c>
      <c r="D26" s="27" t="s">
        <v>25</v>
      </c>
      <c r="E26" s="27" t="s">
        <v>25</v>
      </c>
      <c r="F26" s="27" t="s">
        <v>25</v>
      </c>
      <c r="G26" s="27" t="s">
        <v>25</v>
      </c>
    </row>
    <row r="27" spans="1:8" ht="13.8" x14ac:dyDescent="0.25">
      <c r="A27" s="14" t="s">
        <v>94</v>
      </c>
      <c r="B27" s="14" t="s">
        <v>26</v>
      </c>
      <c r="C27" s="28">
        <v>1500</v>
      </c>
      <c r="D27" s="28">
        <v>1600</v>
      </c>
      <c r="E27" s="28">
        <v>1750</v>
      </c>
      <c r="F27" s="28">
        <v>1840</v>
      </c>
      <c r="G27" s="28">
        <v>1840</v>
      </c>
    </row>
    <row r="28" spans="1:8" x14ac:dyDescent="0.25">
      <c r="A28" s="12" t="s">
        <v>95</v>
      </c>
      <c r="B28" s="14"/>
      <c r="C28" s="29" t="s">
        <v>27</v>
      </c>
      <c r="D28" s="29" t="s">
        <v>27</v>
      </c>
      <c r="E28" s="29" t="s">
        <v>27</v>
      </c>
      <c r="F28" s="29" t="s">
        <v>27</v>
      </c>
      <c r="G28" s="29" t="s">
        <v>27</v>
      </c>
    </row>
    <row r="29" spans="1:8" ht="13.8" x14ac:dyDescent="0.25">
      <c r="A29" s="12" t="s">
        <v>96</v>
      </c>
      <c r="B29" s="30" t="s">
        <v>28</v>
      </c>
      <c r="C29" s="31">
        <f>C28*C27*0.000001</f>
        <v>1.0125</v>
      </c>
      <c r="D29" s="31">
        <f>D28*D27*0.000001</f>
        <v>1.0799999999999998</v>
      </c>
      <c r="E29" s="31">
        <f t="shared" ref="E29:G29" si="0">E28*E27*0.000001</f>
        <v>1.1812499999999999</v>
      </c>
      <c r="F29" s="31">
        <f t="shared" si="0"/>
        <v>1.242</v>
      </c>
      <c r="G29" s="31">
        <f t="shared" si="0"/>
        <v>1.242</v>
      </c>
    </row>
    <row r="30" spans="1:8" x14ac:dyDescent="0.25">
      <c r="A30" s="32" t="s">
        <v>160</v>
      </c>
      <c r="B30" s="30"/>
      <c r="C30" s="29" t="s">
        <v>29</v>
      </c>
      <c r="D30" s="29" t="s">
        <v>29</v>
      </c>
      <c r="E30" s="29" t="s">
        <v>29</v>
      </c>
      <c r="F30" s="29" t="s">
        <v>29</v>
      </c>
      <c r="G30" s="29" t="s">
        <v>29</v>
      </c>
    </row>
    <row r="31" spans="1:8" x14ac:dyDescent="0.25">
      <c r="A31" s="14" t="s">
        <v>97</v>
      </c>
      <c r="B31" s="14"/>
      <c r="C31" s="33" t="s">
        <v>30</v>
      </c>
      <c r="D31" s="33" t="s">
        <v>30</v>
      </c>
      <c r="E31" s="33" t="s">
        <v>30</v>
      </c>
      <c r="F31" s="33" t="s">
        <v>30</v>
      </c>
      <c r="G31" s="33" t="s">
        <v>30</v>
      </c>
    </row>
    <row r="32" spans="1:8" x14ac:dyDescent="0.25">
      <c r="A32" s="14" t="s">
        <v>98</v>
      </c>
      <c r="B32" s="14"/>
      <c r="C32" s="33" t="s">
        <v>31</v>
      </c>
      <c r="D32" s="33" t="s">
        <v>31</v>
      </c>
      <c r="E32" s="33" t="s">
        <v>31</v>
      </c>
      <c r="F32" s="33" t="s">
        <v>31</v>
      </c>
      <c r="G32" s="33" t="s">
        <v>31</v>
      </c>
    </row>
    <row r="33" spans="1:7" x14ac:dyDescent="0.25">
      <c r="A33" s="14" t="s">
        <v>99</v>
      </c>
      <c r="B33" s="14"/>
      <c r="C33" s="8" t="s">
        <v>32</v>
      </c>
      <c r="D33" s="8" t="s">
        <v>32</v>
      </c>
      <c r="E33" s="8" t="s">
        <v>32</v>
      </c>
      <c r="F33" s="8" t="s">
        <v>32</v>
      </c>
      <c r="G33" s="8" t="s">
        <v>32</v>
      </c>
    </row>
    <row r="34" spans="1:7" x14ac:dyDescent="0.25">
      <c r="A34" s="12" t="s">
        <v>100</v>
      </c>
      <c r="B34" s="14" t="s">
        <v>33</v>
      </c>
      <c r="C34" s="8">
        <v>40</v>
      </c>
      <c r="D34" s="8">
        <v>40</v>
      </c>
      <c r="E34" s="8">
        <v>50</v>
      </c>
      <c r="F34" s="8">
        <v>50</v>
      </c>
      <c r="G34" s="8">
        <v>50</v>
      </c>
    </row>
    <row r="35" spans="1:7" x14ac:dyDescent="0.25">
      <c r="A35" s="12" t="s">
        <v>101</v>
      </c>
      <c r="B35" s="14"/>
      <c r="C35" s="8" t="s">
        <v>34</v>
      </c>
      <c r="D35" s="8" t="s">
        <v>34</v>
      </c>
      <c r="E35" s="8" t="s">
        <v>34</v>
      </c>
      <c r="F35" s="8" t="s">
        <v>34</v>
      </c>
      <c r="G35" s="8" t="s">
        <v>34</v>
      </c>
    </row>
    <row r="36" spans="1:7" x14ac:dyDescent="0.25">
      <c r="A36" s="34" t="s">
        <v>35</v>
      </c>
      <c r="B36" s="35"/>
      <c r="C36" s="65"/>
      <c r="D36" s="65"/>
      <c r="E36" s="65"/>
      <c r="F36" s="65"/>
      <c r="G36" s="65"/>
    </row>
    <row r="37" spans="1:7" x14ac:dyDescent="0.25">
      <c r="A37" s="11" t="s">
        <v>102</v>
      </c>
      <c r="B37" s="11"/>
      <c r="C37" s="36" t="s">
        <v>36</v>
      </c>
      <c r="D37" s="36" t="s">
        <v>36</v>
      </c>
      <c r="E37" s="36" t="s">
        <v>36</v>
      </c>
      <c r="F37" s="36" t="s">
        <v>36</v>
      </c>
      <c r="G37" s="36" t="s">
        <v>36</v>
      </c>
    </row>
    <row r="38" spans="1:7" x14ac:dyDescent="0.25">
      <c r="A38" s="11" t="s">
        <v>103</v>
      </c>
      <c r="B38" s="11"/>
      <c r="C38" s="8" t="s">
        <v>37</v>
      </c>
      <c r="D38" s="8" t="s">
        <v>37</v>
      </c>
      <c r="E38" s="8" t="s">
        <v>37</v>
      </c>
      <c r="F38" s="8" t="s">
        <v>37</v>
      </c>
      <c r="G38" s="8" t="s">
        <v>37</v>
      </c>
    </row>
    <row r="39" spans="1:7" x14ac:dyDescent="0.25">
      <c r="A39" s="11" t="s">
        <v>161</v>
      </c>
      <c r="B39" s="11"/>
      <c r="C39" s="8" t="s">
        <v>38</v>
      </c>
      <c r="D39" s="8" t="s">
        <v>38</v>
      </c>
      <c r="E39" s="8" t="s">
        <v>38</v>
      </c>
      <c r="F39" s="8" t="s">
        <v>38</v>
      </c>
      <c r="G39" s="8" t="s">
        <v>38</v>
      </c>
    </row>
    <row r="40" spans="1:7" x14ac:dyDescent="0.25">
      <c r="A40" s="11" t="s">
        <v>104</v>
      </c>
      <c r="B40" s="11"/>
      <c r="C40" s="8" t="s">
        <v>38</v>
      </c>
      <c r="D40" s="8" t="s">
        <v>38</v>
      </c>
      <c r="E40" s="8" t="s">
        <v>38</v>
      </c>
      <c r="F40" s="8" t="s">
        <v>38</v>
      </c>
      <c r="G40" s="8" t="s">
        <v>38</v>
      </c>
    </row>
    <row r="41" spans="1:7" x14ac:dyDescent="0.25">
      <c r="A41" s="11" t="s">
        <v>105</v>
      </c>
      <c r="B41" s="11"/>
      <c r="C41" s="66" t="s">
        <v>39</v>
      </c>
      <c r="D41" s="66" t="s">
        <v>39</v>
      </c>
      <c r="E41" s="66" t="s">
        <v>39</v>
      </c>
      <c r="F41" s="66" t="s">
        <v>39</v>
      </c>
      <c r="G41" s="66" t="s">
        <v>39</v>
      </c>
    </row>
    <row r="42" spans="1:7" x14ac:dyDescent="0.25">
      <c r="A42" s="11" t="s">
        <v>106</v>
      </c>
      <c r="B42" s="11"/>
      <c r="C42" s="8" t="s">
        <v>38</v>
      </c>
      <c r="D42" s="8" t="s">
        <v>38</v>
      </c>
      <c r="E42" s="8" t="s">
        <v>38</v>
      </c>
      <c r="F42" s="8" t="s">
        <v>38</v>
      </c>
      <c r="G42" s="8" t="s">
        <v>38</v>
      </c>
    </row>
    <row r="43" spans="1:7" x14ac:dyDescent="0.25">
      <c r="A43" s="11" t="s">
        <v>107</v>
      </c>
      <c r="B43" s="11"/>
      <c r="C43" s="8" t="s">
        <v>38</v>
      </c>
      <c r="D43" s="8" t="s">
        <v>38</v>
      </c>
      <c r="E43" s="8" t="s">
        <v>38</v>
      </c>
      <c r="F43" s="8" t="s">
        <v>38</v>
      </c>
      <c r="G43" s="8" t="s">
        <v>38</v>
      </c>
    </row>
    <row r="44" spans="1:7" x14ac:dyDescent="0.25">
      <c r="A44" s="15" t="s">
        <v>108</v>
      </c>
      <c r="B44" s="16"/>
      <c r="C44" s="8" t="s">
        <v>40</v>
      </c>
      <c r="D44" s="8" t="s">
        <v>40</v>
      </c>
      <c r="E44" s="8" t="s">
        <v>40</v>
      </c>
      <c r="F44" s="8" t="s">
        <v>40</v>
      </c>
      <c r="G44" s="8" t="s">
        <v>40</v>
      </c>
    </row>
    <row r="45" spans="1:7" x14ac:dyDescent="0.25">
      <c r="A45" s="15" t="s">
        <v>109</v>
      </c>
      <c r="B45" s="16"/>
      <c r="C45" s="67" t="s">
        <v>38</v>
      </c>
      <c r="D45" s="67" t="s">
        <v>38</v>
      </c>
      <c r="E45" s="67" t="s">
        <v>38</v>
      </c>
      <c r="F45" s="67" t="s">
        <v>38</v>
      </c>
      <c r="G45" s="67" t="s">
        <v>38</v>
      </c>
    </row>
    <row r="46" spans="1:7" x14ac:dyDescent="0.25">
      <c r="A46" s="12" t="s">
        <v>110</v>
      </c>
      <c r="B46" s="16"/>
      <c r="C46" s="67" t="s">
        <v>41</v>
      </c>
      <c r="D46" s="67" t="s">
        <v>41</v>
      </c>
      <c r="E46" s="67" t="s">
        <v>41</v>
      </c>
      <c r="F46" s="67" t="s">
        <v>41</v>
      </c>
      <c r="G46" s="67" t="s">
        <v>41</v>
      </c>
    </row>
    <row r="47" spans="1:7" ht="39.6" x14ac:dyDescent="0.25">
      <c r="A47" s="15" t="s">
        <v>111</v>
      </c>
      <c r="B47" s="16"/>
      <c r="C47" s="68" t="s">
        <v>42</v>
      </c>
      <c r="D47" s="68" t="s">
        <v>42</v>
      </c>
      <c r="E47" s="68" t="s">
        <v>42</v>
      </c>
      <c r="F47" s="68" t="s">
        <v>42</v>
      </c>
      <c r="G47" s="68" t="s">
        <v>42</v>
      </c>
    </row>
    <row r="48" spans="1:7" x14ac:dyDescent="0.25">
      <c r="A48" s="25" t="s">
        <v>43</v>
      </c>
      <c r="B48" s="37"/>
      <c r="C48" s="38"/>
      <c r="D48" s="38"/>
      <c r="E48" s="38"/>
      <c r="F48" s="38"/>
      <c r="G48" s="38"/>
    </row>
    <row r="49" spans="1:8" x14ac:dyDescent="0.25">
      <c r="A49" s="14" t="s">
        <v>207</v>
      </c>
      <c r="B49" s="14" t="s">
        <v>44</v>
      </c>
      <c r="C49" s="39">
        <v>7.5</v>
      </c>
      <c r="D49" s="39">
        <v>9.3000000000000007</v>
      </c>
      <c r="E49" s="103">
        <v>10.8</v>
      </c>
      <c r="F49" s="103">
        <v>12.6</v>
      </c>
      <c r="G49" s="103">
        <v>14.1</v>
      </c>
      <c r="H49" s="78"/>
    </row>
    <row r="50" spans="1:8" x14ac:dyDescent="0.25">
      <c r="A50" s="14" t="s">
        <v>112</v>
      </c>
      <c r="B50" s="14" t="s">
        <v>45</v>
      </c>
      <c r="C50" s="40">
        <v>5.2</v>
      </c>
      <c r="D50" s="40">
        <v>5.0999999999999996</v>
      </c>
      <c r="E50" s="103">
        <v>4.9000000000000004</v>
      </c>
      <c r="F50" s="103">
        <v>4.7</v>
      </c>
      <c r="G50" s="103">
        <v>4.5999999999999996</v>
      </c>
    </row>
    <row r="51" spans="1:8" x14ac:dyDescent="0.25">
      <c r="A51" s="41" t="s">
        <v>46</v>
      </c>
      <c r="B51" s="14"/>
      <c r="C51" s="42"/>
      <c r="D51" s="42"/>
      <c r="E51" s="42"/>
      <c r="F51" s="42"/>
      <c r="G51" s="42"/>
    </row>
    <row r="52" spans="1:8" s="79" customFormat="1" ht="26.4" x14ac:dyDescent="0.25">
      <c r="A52" s="14" t="s">
        <v>162</v>
      </c>
      <c r="B52" s="14" t="s">
        <v>44</v>
      </c>
      <c r="C52" s="86">
        <v>8.1</v>
      </c>
      <c r="D52" s="87">
        <v>10.199999999999999</v>
      </c>
      <c r="E52" s="88">
        <v>11.9</v>
      </c>
      <c r="F52" s="89">
        <v>14</v>
      </c>
      <c r="G52" s="88">
        <v>16.2</v>
      </c>
      <c r="H52" s="78"/>
    </row>
    <row r="53" spans="1:8" s="79" customFormat="1" x14ac:dyDescent="0.25">
      <c r="A53" s="14" t="s">
        <v>113</v>
      </c>
      <c r="B53" s="14" t="s">
        <v>45</v>
      </c>
      <c r="C53" s="86">
        <v>5.7</v>
      </c>
      <c r="D53" s="86">
        <v>6.4</v>
      </c>
      <c r="E53" s="89">
        <v>6</v>
      </c>
      <c r="F53" s="88">
        <v>6.1</v>
      </c>
      <c r="G53" s="89">
        <v>6</v>
      </c>
    </row>
    <row r="54" spans="1:8" s="79" customFormat="1" ht="26.4" x14ac:dyDescent="0.25">
      <c r="A54" s="14" t="s">
        <v>114</v>
      </c>
      <c r="B54" s="14"/>
      <c r="C54" s="90">
        <v>2.2799999999999998</v>
      </c>
      <c r="D54" s="90">
        <v>2.54</v>
      </c>
      <c r="E54" s="91">
        <v>2.41</v>
      </c>
      <c r="F54" s="91">
        <v>2.4300000000000002</v>
      </c>
      <c r="G54" s="91">
        <v>2.38</v>
      </c>
    </row>
    <row r="55" spans="1:8" s="79" customFormat="1" ht="26.4" x14ac:dyDescent="0.25">
      <c r="A55" s="14" t="s">
        <v>115</v>
      </c>
      <c r="B55" s="14" t="s">
        <v>47</v>
      </c>
      <c r="C55" s="92">
        <f t="shared" ref="C55:G55" si="1">C52*1336/C53</f>
        <v>1898.5263157894738</v>
      </c>
      <c r="D55" s="92">
        <f t="shared" si="1"/>
        <v>2129.2499999999995</v>
      </c>
      <c r="E55" s="92">
        <f t="shared" si="1"/>
        <v>2649.7333333333331</v>
      </c>
      <c r="F55" s="92">
        <f t="shared" si="1"/>
        <v>3066.2295081967213</v>
      </c>
      <c r="G55" s="92">
        <f t="shared" si="1"/>
        <v>3607.2000000000003</v>
      </c>
    </row>
    <row r="56" spans="1:8" s="79" customFormat="1" ht="26.4" x14ac:dyDescent="0.25">
      <c r="A56" s="14" t="s">
        <v>163</v>
      </c>
      <c r="B56" s="14" t="s">
        <v>44</v>
      </c>
      <c r="C56" s="87">
        <v>8</v>
      </c>
      <c r="D56" s="87">
        <v>10.199999999999999</v>
      </c>
      <c r="E56" s="89">
        <v>12.2</v>
      </c>
      <c r="F56" s="89">
        <v>14.2</v>
      </c>
      <c r="G56" s="89">
        <v>16.100000000000001</v>
      </c>
    </row>
    <row r="57" spans="1:8" s="79" customFormat="1" x14ac:dyDescent="0.25">
      <c r="A57" s="14" t="s">
        <v>116</v>
      </c>
      <c r="B57" s="14" t="s">
        <v>45</v>
      </c>
      <c r="C57" s="87">
        <v>4</v>
      </c>
      <c r="D57" s="86">
        <v>4.2</v>
      </c>
      <c r="E57" s="88">
        <v>4.2</v>
      </c>
      <c r="F57" s="88">
        <v>4.3</v>
      </c>
      <c r="G57" s="88">
        <v>4.2</v>
      </c>
    </row>
    <row r="58" spans="1:8" s="79" customFormat="1" ht="26.4" x14ac:dyDescent="0.25">
      <c r="A58" s="14" t="s">
        <v>117</v>
      </c>
      <c r="B58" s="14"/>
      <c r="C58" s="90">
        <v>1.59</v>
      </c>
      <c r="D58" s="90">
        <v>1.69</v>
      </c>
      <c r="E58" s="91">
        <v>1.67</v>
      </c>
      <c r="F58" s="91">
        <v>1.7</v>
      </c>
      <c r="G58" s="91">
        <v>1.69</v>
      </c>
    </row>
    <row r="59" spans="1:8" s="79" customFormat="1" ht="26.4" x14ac:dyDescent="0.25">
      <c r="A59" s="14" t="s">
        <v>118</v>
      </c>
      <c r="B59" s="14" t="s">
        <v>47</v>
      </c>
      <c r="C59" s="92">
        <f t="shared" ref="C59:G59" si="2">C56*1336/C57</f>
        <v>2672</v>
      </c>
      <c r="D59" s="92">
        <f t="shared" si="2"/>
        <v>3244.571428571428</v>
      </c>
      <c r="E59" s="92">
        <f t="shared" si="2"/>
        <v>3880.7619047619041</v>
      </c>
      <c r="F59" s="92">
        <f t="shared" si="2"/>
        <v>4411.9069767441861</v>
      </c>
      <c r="G59" s="92">
        <f t="shared" si="2"/>
        <v>5121.3333333333339</v>
      </c>
    </row>
    <row r="60" spans="1:8" x14ac:dyDescent="0.25">
      <c r="A60" s="41" t="s">
        <v>48</v>
      </c>
      <c r="B60" s="14"/>
      <c r="C60" s="93"/>
      <c r="D60" s="93"/>
      <c r="E60" s="93"/>
      <c r="F60" s="93"/>
      <c r="G60" s="93"/>
    </row>
    <row r="61" spans="1:8" ht="26.4" x14ac:dyDescent="0.25">
      <c r="A61" s="14" t="s">
        <v>164</v>
      </c>
      <c r="B61" s="14" t="s">
        <v>44</v>
      </c>
      <c r="C61" s="94">
        <v>7.1</v>
      </c>
      <c r="D61" s="94">
        <v>8.9</v>
      </c>
      <c r="E61" s="94">
        <v>11.3</v>
      </c>
      <c r="F61" s="94">
        <v>13.2</v>
      </c>
      <c r="G61" s="94">
        <v>14.4</v>
      </c>
      <c r="H61" s="78"/>
    </row>
    <row r="62" spans="1:8" x14ac:dyDescent="0.25">
      <c r="A62" s="14" t="s">
        <v>119</v>
      </c>
      <c r="B62" s="14" t="s">
        <v>45</v>
      </c>
      <c r="C62" s="95">
        <v>4.5</v>
      </c>
      <c r="D62" s="95">
        <v>4.5999999999999996</v>
      </c>
      <c r="E62" s="95">
        <v>4.5</v>
      </c>
      <c r="F62" s="95">
        <v>4.7</v>
      </c>
      <c r="G62" s="94">
        <v>4.5999999999999996</v>
      </c>
    </row>
    <row r="63" spans="1:8" ht="26.4" x14ac:dyDescent="0.25">
      <c r="A63" s="14" t="s">
        <v>120</v>
      </c>
      <c r="B63" s="14"/>
      <c r="C63" s="96">
        <v>1.76</v>
      </c>
      <c r="D63" s="96">
        <v>1.83</v>
      </c>
      <c r="E63" s="96">
        <v>1.8</v>
      </c>
      <c r="F63" s="96">
        <v>1.85</v>
      </c>
      <c r="G63" s="96">
        <v>1.82</v>
      </c>
      <c r="H63" s="78"/>
    </row>
    <row r="64" spans="1:8" ht="26.4" x14ac:dyDescent="0.25">
      <c r="A64" s="14" t="s">
        <v>121</v>
      </c>
      <c r="B64" s="14" t="s">
        <v>47</v>
      </c>
      <c r="C64" s="97">
        <f t="shared" ref="C64:G64" si="3">C61/C62*2066</f>
        <v>3259.6888888888889</v>
      </c>
      <c r="D64" s="97">
        <f t="shared" si="3"/>
        <v>3997.2608695652175</v>
      </c>
      <c r="E64" s="97">
        <f t="shared" si="3"/>
        <v>5187.9555555555553</v>
      </c>
      <c r="F64" s="97">
        <f t="shared" si="3"/>
        <v>5802.3829787234035</v>
      </c>
      <c r="G64" s="97">
        <f t="shared" si="3"/>
        <v>6467.4782608695659</v>
      </c>
    </row>
    <row r="65" spans="1:8" ht="26.4" x14ac:dyDescent="0.25">
      <c r="A65" s="14" t="s">
        <v>165</v>
      </c>
      <c r="B65" s="14" t="s">
        <v>44</v>
      </c>
      <c r="C65" s="98">
        <v>7.2</v>
      </c>
      <c r="D65" s="99">
        <v>8.1999999999999993</v>
      </c>
      <c r="E65" s="99">
        <v>10.7</v>
      </c>
      <c r="F65" s="99">
        <v>12.8</v>
      </c>
      <c r="G65" s="98">
        <v>11.9</v>
      </c>
      <c r="H65" s="78"/>
    </row>
    <row r="66" spans="1:8" x14ac:dyDescent="0.25">
      <c r="A66" s="14" t="s">
        <v>122</v>
      </c>
      <c r="B66" s="14" t="s">
        <v>45</v>
      </c>
      <c r="C66" s="93">
        <v>3.2</v>
      </c>
      <c r="D66" s="93">
        <v>3.2</v>
      </c>
      <c r="E66" s="93">
        <v>3.3</v>
      </c>
      <c r="F66" s="93">
        <v>3.4</v>
      </c>
      <c r="G66" s="93">
        <v>3.4</v>
      </c>
    </row>
    <row r="67" spans="1:8" ht="26.4" x14ac:dyDescent="0.25">
      <c r="A67" s="14" t="s">
        <v>123</v>
      </c>
      <c r="B67" s="14"/>
      <c r="C67" s="96">
        <v>1.26</v>
      </c>
      <c r="D67" s="96">
        <v>1.26</v>
      </c>
      <c r="E67" s="96">
        <v>1.3</v>
      </c>
      <c r="F67" s="96">
        <v>1.33</v>
      </c>
      <c r="G67" s="96">
        <v>1.33</v>
      </c>
    </row>
    <row r="68" spans="1:8" ht="26.4" x14ac:dyDescent="0.25">
      <c r="A68" s="14" t="s">
        <v>124</v>
      </c>
      <c r="B68" s="14" t="s">
        <v>47</v>
      </c>
      <c r="C68" s="97">
        <f t="shared" ref="C68:G68" si="4">C65/C66*2066</f>
        <v>4648.5</v>
      </c>
      <c r="D68" s="97">
        <f t="shared" si="4"/>
        <v>5294.1249999999991</v>
      </c>
      <c r="E68" s="97">
        <f t="shared" si="4"/>
        <v>6698.8484848484841</v>
      </c>
      <c r="F68" s="97">
        <f t="shared" si="4"/>
        <v>7777.8823529411775</v>
      </c>
      <c r="G68" s="97">
        <f t="shared" si="4"/>
        <v>7231</v>
      </c>
    </row>
    <row r="69" spans="1:8" x14ac:dyDescent="0.25">
      <c r="A69" s="41" t="s">
        <v>49</v>
      </c>
      <c r="B69" s="14"/>
      <c r="C69" s="93"/>
      <c r="D69" s="93"/>
      <c r="E69" s="93"/>
      <c r="F69" s="93"/>
      <c r="G69" s="93"/>
    </row>
    <row r="70" spans="1:8" s="79" customFormat="1" ht="26.4" x14ac:dyDescent="0.25">
      <c r="A70" s="14" t="s">
        <v>166</v>
      </c>
      <c r="B70" s="14" t="s">
        <v>44</v>
      </c>
      <c r="C70" s="86">
        <v>6.8</v>
      </c>
      <c r="D70" s="86">
        <v>8.1</v>
      </c>
      <c r="E70" s="86">
        <v>9.6</v>
      </c>
      <c r="F70" s="87">
        <v>12.4</v>
      </c>
      <c r="G70" s="86">
        <v>13.1</v>
      </c>
      <c r="H70" s="78"/>
    </row>
    <row r="71" spans="1:8" s="79" customFormat="1" x14ac:dyDescent="0.25">
      <c r="A71" s="14" t="s">
        <v>125</v>
      </c>
      <c r="B71" s="14" t="s">
        <v>45</v>
      </c>
      <c r="C71" s="93">
        <v>3.6</v>
      </c>
      <c r="D71" s="93">
        <v>3.8</v>
      </c>
      <c r="E71" s="93">
        <v>3.6</v>
      </c>
      <c r="F71" s="40">
        <v>4</v>
      </c>
      <c r="G71" s="93">
        <v>3.9</v>
      </c>
    </row>
    <row r="72" spans="1:8" s="79" customFormat="1" ht="26.4" x14ac:dyDescent="0.25">
      <c r="A72" s="14" t="s">
        <v>126</v>
      </c>
      <c r="B72" s="14"/>
      <c r="C72" s="96">
        <v>1.42</v>
      </c>
      <c r="D72" s="96">
        <v>1.5</v>
      </c>
      <c r="E72" s="96">
        <v>1.41</v>
      </c>
      <c r="F72" s="96">
        <v>1.57</v>
      </c>
      <c r="G72" s="96">
        <v>1.53</v>
      </c>
    </row>
    <row r="73" spans="1:8" s="79" customFormat="1" ht="26.4" x14ac:dyDescent="0.25">
      <c r="A73" s="14" t="s">
        <v>127</v>
      </c>
      <c r="B73" s="14" t="s">
        <v>47</v>
      </c>
      <c r="C73" s="97">
        <f t="shared" ref="C73:G73" si="5">C70/C71*2465</f>
        <v>4656.1111111111113</v>
      </c>
      <c r="D73" s="97">
        <f t="shared" si="5"/>
        <v>5254.3421052631584</v>
      </c>
      <c r="E73" s="97">
        <f t="shared" si="5"/>
        <v>6573.333333333333</v>
      </c>
      <c r="F73" s="97">
        <f t="shared" si="5"/>
        <v>7641.5</v>
      </c>
      <c r="G73" s="97">
        <f t="shared" si="5"/>
        <v>8279.8717948717949</v>
      </c>
    </row>
    <row r="74" spans="1:8" s="79" customFormat="1" ht="26.4" x14ac:dyDescent="0.25">
      <c r="A74" s="14" t="s">
        <v>167</v>
      </c>
      <c r="B74" s="14" t="s">
        <v>44</v>
      </c>
      <c r="C74" s="86">
        <v>5.4</v>
      </c>
      <c r="D74" s="87">
        <v>7.4</v>
      </c>
      <c r="E74" s="86">
        <v>10.1</v>
      </c>
      <c r="F74" s="86">
        <v>11.7</v>
      </c>
      <c r="G74" s="87">
        <v>10.9</v>
      </c>
    </row>
    <row r="75" spans="1:8" s="79" customFormat="1" x14ac:dyDescent="0.25">
      <c r="A75" s="14" t="s">
        <v>128</v>
      </c>
      <c r="B75" s="14" t="s">
        <v>45</v>
      </c>
      <c r="C75" s="93">
        <v>2.5</v>
      </c>
      <c r="D75" s="93">
        <v>2.8</v>
      </c>
      <c r="E75" s="93">
        <v>2.7</v>
      </c>
      <c r="F75" s="93">
        <v>2.9</v>
      </c>
      <c r="G75" s="93">
        <v>2.6</v>
      </c>
    </row>
    <row r="76" spans="1:8" s="79" customFormat="1" ht="26.4" x14ac:dyDescent="0.25">
      <c r="A76" s="14" t="s">
        <v>129</v>
      </c>
      <c r="B76" s="14"/>
      <c r="C76" s="96">
        <v>1</v>
      </c>
      <c r="D76" s="96">
        <v>1.0900000000000001</v>
      </c>
      <c r="E76" s="96">
        <v>1.05</v>
      </c>
      <c r="F76" s="96">
        <v>1.1299999999999999</v>
      </c>
      <c r="G76" s="96">
        <v>1.01</v>
      </c>
    </row>
    <row r="77" spans="1:8" s="79" customFormat="1" ht="26.4" x14ac:dyDescent="0.25">
      <c r="A77" s="14" t="s">
        <v>130</v>
      </c>
      <c r="B77" s="14" t="s">
        <v>47</v>
      </c>
      <c r="C77" s="97">
        <f t="shared" ref="C77:G77" si="6">C74/C75*2465</f>
        <v>5324.4000000000005</v>
      </c>
      <c r="D77" s="97">
        <f t="shared" si="6"/>
        <v>6514.6428571428578</v>
      </c>
      <c r="E77" s="97">
        <f t="shared" si="6"/>
        <v>9220.9259259259252</v>
      </c>
      <c r="F77" s="97">
        <f t="shared" si="6"/>
        <v>9945</v>
      </c>
      <c r="G77" s="97">
        <f t="shared" si="6"/>
        <v>10334.038461538463</v>
      </c>
    </row>
    <row r="78" spans="1:8" ht="26.4" x14ac:dyDescent="0.25">
      <c r="A78" s="14" t="s">
        <v>203</v>
      </c>
      <c r="B78" s="14"/>
      <c r="C78" s="43" t="s">
        <v>205</v>
      </c>
      <c r="D78" s="43" t="s">
        <v>205</v>
      </c>
      <c r="E78" s="43" t="s">
        <v>205</v>
      </c>
      <c r="F78" s="43" t="s">
        <v>205</v>
      </c>
      <c r="G78" s="43" t="s">
        <v>205</v>
      </c>
    </row>
    <row r="79" spans="1:8" ht="26.4" x14ac:dyDescent="0.25">
      <c r="A79" s="14" t="s">
        <v>204</v>
      </c>
      <c r="B79" s="14"/>
      <c r="C79" s="43" t="s">
        <v>206</v>
      </c>
      <c r="D79" s="43" t="s">
        <v>206</v>
      </c>
      <c r="E79" s="43" t="s">
        <v>206</v>
      </c>
      <c r="F79" s="43" t="s">
        <v>206</v>
      </c>
      <c r="G79" s="43" t="s">
        <v>206</v>
      </c>
    </row>
    <row r="80" spans="1:8" x14ac:dyDescent="0.25">
      <c r="A80" s="14" t="s">
        <v>131</v>
      </c>
      <c r="B80" s="14" t="s">
        <v>6</v>
      </c>
      <c r="C80" s="44">
        <v>3700</v>
      </c>
      <c r="D80" s="44">
        <v>4300</v>
      </c>
      <c r="E80" s="45">
        <v>5500</v>
      </c>
      <c r="F80" s="45">
        <v>5900</v>
      </c>
      <c r="G80" s="45">
        <v>6800</v>
      </c>
    </row>
    <row r="81" spans="1:7" x14ac:dyDescent="0.25">
      <c r="A81" s="14" t="s">
        <v>132</v>
      </c>
      <c r="B81" s="14" t="s">
        <v>33</v>
      </c>
      <c r="C81" s="44">
        <v>16.100000000000001</v>
      </c>
      <c r="D81" s="44">
        <v>18.7</v>
      </c>
      <c r="E81" s="46">
        <v>8</v>
      </c>
      <c r="F81" s="45">
        <v>8.6</v>
      </c>
      <c r="G81" s="45">
        <v>9.9</v>
      </c>
    </row>
    <row r="82" spans="1:7" x14ac:dyDescent="0.25">
      <c r="A82" s="14" t="s">
        <v>133</v>
      </c>
      <c r="B82" s="14" t="s">
        <v>6</v>
      </c>
      <c r="C82" s="58">
        <v>6800</v>
      </c>
      <c r="D82" s="58">
        <v>7500</v>
      </c>
      <c r="E82" s="85">
        <v>14700</v>
      </c>
      <c r="F82" s="85">
        <v>15100</v>
      </c>
      <c r="G82" s="85">
        <v>15500</v>
      </c>
    </row>
    <row r="83" spans="1:7" x14ac:dyDescent="0.25">
      <c r="A83" s="14" t="s">
        <v>134</v>
      </c>
      <c r="B83" s="14" t="s">
        <v>33</v>
      </c>
      <c r="C83" s="69">
        <v>29.5</v>
      </c>
      <c r="D83" s="69">
        <v>32.6</v>
      </c>
      <c r="E83" s="70">
        <v>21.5</v>
      </c>
      <c r="F83" s="70">
        <v>22</v>
      </c>
      <c r="G83" s="70">
        <v>22.5</v>
      </c>
    </row>
    <row r="84" spans="1:7" x14ac:dyDescent="0.25">
      <c r="A84" s="14" t="s">
        <v>209</v>
      </c>
      <c r="B84" s="14" t="s">
        <v>50</v>
      </c>
      <c r="C84" s="100">
        <v>42</v>
      </c>
      <c r="D84" s="100">
        <v>42</v>
      </c>
      <c r="E84" s="100">
        <v>42</v>
      </c>
      <c r="F84" s="100">
        <v>42</v>
      </c>
      <c r="G84" s="100">
        <v>42</v>
      </c>
    </row>
    <row r="85" spans="1:7" x14ac:dyDescent="0.25">
      <c r="A85" s="14" t="s">
        <v>168</v>
      </c>
      <c r="B85" s="14" t="s">
        <v>50</v>
      </c>
      <c r="C85" s="47">
        <v>59</v>
      </c>
      <c r="D85" s="47">
        <v>60</v>
      </c>
      <c r="E85" s="48">
        <v>64</v>
      </c>
      <c r="F85" s="48">
        <v>65</v>
      </c>
      <c r="G85" s="48">
        <v>68</v>
      </c>
    </row>
    <row r="86" spans="1:7" x14ac:dyDescent="0.25">
      <c r="A86" s="15" t="s">
        <v>169</v>
      </c>
      <c r="B86" s="14" t="s">
        <v>6</v>
      </c>
      <c r="C86" s="106">
        <v>6800</v>
      </c>
      <c r="D86" s="106">
        <v>7500</v>
      </c>
      <c r="E86" s="107">
        <v>14700</v>
      </c>
      <c r="F86" s="107">
        <v>15100</v>
      </c>
      <c r="G86" s="107">
        <v>15500</v>
      </c>
    </row>
    <row r="87" spans="1:7" x14ac:dyDescent="0.25">
      <c r="A87" s="15" t="s">
        <v>170</v>
      </c>
      <c r="B87" s="14" t="s">
        <v>33</v>
      </c>
      <c r="C87" s="108">
        <v>29.5</v>
      </c>
      <c r="D87" s="108">
        <v>32.6</v>
      </c>
      <c r="E87" s="109">
        <v>21.5</v>
      </c>
      <c r="F87" s="109">
        <v>22</v>
      </c>
      <c r="G87" s="109">
        <v>22.5</v>
      </c>
    </row>
    <row r="88" spans="1:7" x14ac:dyDescent="0.25">
      <c r="A88" s="12" t="s">
        <v>135</v>
      </c>
      <c r="B88" s="16" t="s">
        <v>51</v>
      </c>
      <c r="C88" s="108">
        <v>4.5</v>
      </c>
      <c r="D88" s="108">
        <v>4.5</v>
      </c>
      <c r="E88" s="108">
        <v>4.5</v>
      </c>
      <c r="F88" s="108">
        <v>4.5</v>
      </c>
      <c r="G88" s="108">
        <v>4.5</v>
      </c>
    </row>
    <row r="89" spans="1:7" x14ac:dyDescent="0.25">
      <c r="A89" s="15" t="s">
        <v>136</v>
      </c>
      <c r="B89" s="16" t="s">
        <v>51</v>
      </c>
      <c r="C89" s="13">
        <v>2.6</v>
      </c>
      <c r="D89" s="13">
        <v>2.6</v>
      </c>
      <c r="E89" s="13">
        <v>2.6</v>
      </c>
      <c r="F89" s="13">
        <v>2.6</v>
      </c>
      <c r="G89" s="13">
        <v>2.6</v>
      </c>
    </row>
    <row r="90" spans="1:7" x14ac:dyDescent="0.25">
      <c r="A90" s="15" t="s">
        <v>137</v>
      </c>
      <c r="B90" s="16" t="s">
        <v>51</v>
      </c>
      <c r="C90" s="13">
        <v>4.5</v>
      </c>
      <c r="D90" s="13">
        <v>4.5</v>
      </c>
      <c r="E90" s="13">
        <v>4.5</v>
      </c>
      <c r="F90" s="13">
        <v>4.5</v>
      </c>
      <c r="G90" s="13">
        <v>4.5</v>
      </c>
    </row>
    <row r="91" spans="1:7" x14ac:dyDescent="0.25">
      <c r="A91" s="15" t="s">
        <v>212</v>
      </c>
      <c r="B91" s="16" t="s">
        <v>52</v>
      </c>
      <c r="C91" s="71">
        <v>1.38</v>
      </c>
      <c r="D91" s="71">
        <v>1.72</v>
      </c>
      <c r="E91" s="71">
        <v>2.06</v>
      </c>
      <c r="F91" s="71">
        <v>2.41</v>
      </c>
      <c r="G91" s="71">
        <v>2.75</v>
      </c>
    </row>
    <row r="92" spans="1:7" x14ac:dyDescent="0.25">
      <c r="A92" s="15" t="s">
        <v>213</v>
      </c>
      <c r="B92" s="16" t="s">
        <v>51</v>
      </c>
      <c r="C92" s="71">
        <v>0.3</v>
      </c>
      <c r="D92" s="71">
        <v>0.3</v>
      </c>
      <c r="E92" s="71">
        <v>0.3</v>
      </c>
      <c r="F92" s="71">
        <v>0.3</v>
      </c>
      <c r="G92" s="71">
        <v>0.3</v>
      </c>
    </row>
    <row r="93" spans="1:7" x14ac:dyDescent="0.25">
      <c r="A93" s="15" t="s">
        <v>214</v>
      </c>
      <c r="B93" s="16" t="s">
        <v>51</v>
      </c>
      <c r="C93" s="72">
        <v>1</v>
      </c>
      <c r="D93" s="72">
        <v>1</v>
      </c>
      <c r="E93" s="72">
        <v>1</v>
      </c>
      <c r="F93" s="72">
        <v>1</v>
      </c>
      <c r="G93" s="72">
        <v>1</v>
      </c>
    </row>
    <row r="94" spans="1:7" x14ac:dyDescent="0.25">
      <c r="A94" s="15" t="s">
        <v>138</v>
      </c>
      <c r="B94" s="16" t="s">
        <v>33</v>
      </c>
      <c r="C94" s="13" t="s">
        <v>10</v>
      </c>
      <c r="D94" s="13" t="s">
        <v>10</v>
      </c>
      <c r="E94" s="13" t="s">
        <v>10</v>
      </c>
      <c r="F94" s="13" t="s">
        <v>10</v>
      </c>
      <c r="G94" s="13" t="s">
        <v>10</v>
      </c>
    </row>
    <row r="95" spans="1:7" x14ac:dyDescent="0.25">
      <c r="A95" s="49" t="s">
        <v>139</v>
      </c>
      <c r="B95" s="50" t="s">
        <v>53</v>
      </c>
      <c r="C95" s="51" t="s">
        <v>54</v>
      </c>
      <c r="D95" s="51" t="s">
        <v>54</v>
      </c>
      <c r="E95" s="51" t="s">
        <v>54</v>
      </c>
      <c r="F95" s="51" t="s">
        <v>54</v>
      </c>
      <c r="G95" s="51" t="s">
        <v>54</v>
      </c>
    </row>
    <row r="96" spans="1:7" x14ac:dyDescent="0.25">
      <c r="A96" s="21" t="s">
        <v>140</v>
      </c>
      <c r="B96" s="21" t="s">
        <v>55</v>
      </c>
      <c r="C96" s="73">
        <v>8</v>
      </c>
      <c r="D96" s="73">
        <v>8</v>
      </c>
      <c r="E96" s="73">
        <v>8</v>
      </c>
      <c r="F96" s="73">
        <v>8</v>
      </c>
      <c r="G96" s="73">
        <v>8</v>
      </c>
    </row>
    <row r="97" spans="1:8" x14ac:dyDescent="0.25">
      <c r="A97" s="21" t="s">
        <v>141</v>
      </c>
      <c r="B97" s="21" t="s">
        <v>55</v>
      </c>
      <c r="C97" s="73">
        <v>15</v>
      </c>
      <c r="D97" s="73">
        <v>15</v>
      </c>
      <c r="E97" s="73">
        <v>15</v>
      </c>
      <c r="F97" s="73">
        <v>15</v>
      </c>
      <c r="G97" s="73">
        <v>15</v>
      </c>
    </row>
    <row r="98" spans="1:8" x14ac:dyDescent="0.25">
      <c r="A98" s="21" t="s">
        <v>142</v>
      </c>
      <c r="B98" s="21" t="s">
        <v>56</v>
      </c>
      <c r="C98" s="51" t="s">
        <v>57</v>
      </c>
      <c r="D98" s="51" t="s">
        <v>57</v>
      </c>
      <c r="E98" s="51" t="s">
        <v>57</v>
      </c>
      <c r="F98" s="51" t="s">
        <v>57</v>
      </c>
      <c r="G98" s="51" t="s">
        <v>57</v>
      </c>
      <c r="H98" s="78"/>
    </row>
    <row r="99" spans="1:8" x14ac:dyDescent="0.25">
      <c r="A99" s="14" t="s">
        <v>143</v>
      </c>
      <c r="B99" s="14" t="s">
        <v>58</v>
      </c>
      <c r="C99" s="52" t="s">
        <v>59</v>
      </c>
      <c r="D99" s="52" t="s">
        <v>59</v>
      </c>
      <c r="E99" s="52" t="s">
        <v>59</v>
      </c>
      <c r="F99" s="52" t="s">
        <v>59</v>
      </c>
      <c r="G99" s="52" t="s">
        <v>59</v>
      </c>
    </row>
    <row r="100" spans="1:8" x14ac:dyDescent="0.25">
      <c r="A100" s="14" t="s">
        <v>144</v>
      </c>
      <c r="B100" s="14" t="s">
        <v>58</v>
      </c>
      <c r="C100" s="52" t="s">
        <v>60</v>
      </c>
      <c r="D100" s="52" t="s">
        <v>60</v>
      </c>
      <c r="E100" s="52" t="s">
        <v>60</v>
      </c>
      <c r="F100" s="52" t="s">
        <v>60</v>
      </c>
      <c r="G100" s="52" t="s">
        <v>60</v>
      </c>
    </row>
    <row r="101" spans="1:8" x14ac:dyDescent="0.25">
      <c r="A101" s="14" t="s">
        <v>145</v>
      </c>
      <c r="B101" s="14" t="s">
        <v>58</v>
      </c>
      <c r="C101" s="52" t="s">
        <v>61</v>
      </c>
      <c r="D101" s="52" t="s">
        <v>61</v>
      </c>
      <c r="E101" s="52" t="s">
        <v>61</v>
      </c>
      <c r="F101" s="52" t="s">
        <v>61</v>
      </c>
      <c r="G101" s="52" t="s">
        <v>61</v>
      </c>
    </row>
    <row r="102" spans="1:8" x14ac:dyDescent="0.25">
      <c r="A102" s="14" t="s">
        <v>146</v>
      </c>
      <c r="B102" s="14" t="s">
        <v>58</v>
      </c>
      <c r="C102" s="52" t="s">
        <v>62</v>
      </c>
      <c r="D102" s="52" t="s">
        <v>62</v>
      </c>
      <c r="E102" s="52" t="s">
        <v>62</v>
      </c>
      <c r="F102" s="52" t="s">
        <v>62</v>
      </c>
      <c r="G102" s="52" t="s">
        <v>62</v>
      </c>
    </row>
    <row r="103" spans="1:8" x14ac:dyDescent="0.25">
      <c r="A103" s="14" t="s">
        <v>147</v>
      </c>
      <c r="B103" s="14" t="s">
        <v>58</v>
      </c>
      <c r="C103" s="52" t="s">
        <v>63</v>
      </c>
      <c r="D103" s="52" t="s">
        <v>63</v>
      </c>
      <c r="E103" s="52" t="s">
        <v>63</v>
      </c>
      <c r="F103" s="52" t="s">
        <v>63</v>
      </c>
      <c r="G103" s="52" t="s">
        <v>63</v>
      </c>
    </row>
    <row r="104" spans="1:8" x14ac:dyDescent="0.25">
      <c r="A104" s="14" t="s">
        <v>148</v>
      </c>
      <c r="B104" s="14" t="s">
        <v>58</v>
      </c>
      <c r="C104" s="52" t="s">
        <v>64</v>
      </c>
      <c r="D104" s="52" t="s">
        <v>64</v>
      </c>
      <c r="E104" s="52" t="s">
        <v>64</v>
      </c>
      <c r="F104" s="52" t="s">
        <v>64</v>
      </c>
      <c r="G104" s="52" t="s">
        <v>64</v>
      </c>
    </row>
    <row r="105" spans="1:8" x14ac:dyDescent="0.25">
      <c r="A105" s="25" t="s">
        <v>65</v>
      </c>
      <c r="B105" s="37"/>
      <c r="C105" s="38"/>
      <c r="D105" s="38"/>
      <c r="E105" s="38"/>
      <c r="F105" s="38"/>
      <c r="G105" s="38"/>
    </row>
    <row r="106" spans="1:8" x14ac:dyDescent="0.25">
      <c r="A106" s="15" t="s">
        <v>171</v>
      </c>
      <c r="B106" s="16"/>
      <c r="C106" s="54" t="s">
        <v>38</v>
      </c>
      <c r="D106" s="54" t="s">
        <v>38</v>
      </c>
      <c r="E106" s="54" t="s">
        <v>38</v>
      </c>
      <c r="F106" s="54" t="s">
        <v>38</v>
      </c>
      <c r="G106" s="54" t="s">
        <v>38</v>
      </c>
    </row>
    <row r="107" spans="1:8" x14ac:dyDescent="0.25">
      <c r="A107" s="15" t="s">
        <v>149</v>
      </c>
      <c r="B107" s="16"/>
      <c r="C107" s="54" t="s">
        <v>38</v>
      </c>
      <c r="D107" s="54" t="s">
        <v>38</v>
      </c>
      <c r="E107" s="54" t="s">
        <v>38</v>
      </c>
      <c r="F107" s="54" t="s">
        <v>38</v>
      </c>
      <c r="G107" s="54" t="s">
        <v>38</v>
      </c>
    </row>
    <row r="108" spans="1:8" x14ac:dyDescent="0.25">
      <c r="A108" s="15" t="s">
        <v>150</v>
      </c>
      <c r="B108" s="16"/>
      <c r="C108" s="54" t="s">
        <v>38</v>
      </c>
      <c r="D108" s="54" t="s">
        <v>38</v>
      </c>
      <c r="E108" s="54" t="s">
        <v>38</v>
      </c>
      <c r="F108" s="54" t="s">
        <v>38</v>
      </c>
      <c r="G108" s="54" t="s">
        <v>38</v>
      </c>
    </row>
    <row r="109" spans="1:8" x14ac:dyDescent="0.25">
      <c r="A109" s="15" t="s">
        <v>151</v>
      </c>
      <c r="B109" s="16" t="s">
        <v>55</v>
      </c>
      <c r="C109" s="54">
        <v>20</v>
      </c>
      <c r="D109" s="54">
        <v>20</v>
      </c>
      <c r="E109" s="54">
        <v>20</v>
      </c>
      <c r="F109" s="54">
        <v>20</v>
      </c>
      <c r="G109" s="54">
        <v>20</v>
      </c>
    </row>
    <row r="110" spans="1:8" x14ac:dyDescent="0.25">
      <c r="A110" s="74" t="s">
        <v>152</v>
      </c>
      <c r="B110" s="16"/>
      <c r="C110" s="54" t="s">
        <v>38</v>
      </c>
      <c r="D110" s="54" t="s">
        <v>38</v>
      </c>
      <c r="E110" s="54" t="s">
        <v>38</v>
      </c>
      <c r="F110" s="54" t="s">
        <v>38</v>
      </c>
      <c r="G110" s="54" t="s">
        <v>38</v>
      </c>
    </row>
    <row r="111" spans="1:8" x14ac:dyDescent="0.25">
      <c r="A111" s="74" t="s">
        <v>153</v>
      </c>
      <c r="B111" s="16" t="s">
        <v>55</v>
      </c>
      <c r="C111" s="54">
        <v>8</v>
      </c>
      <c r="D111" s="54">
        <v>8</v>
      </c>
      <c r="E111" s="54">
        <v>8</v>
      </c>
      <c r="F111" s="54">
        <v>8</v>
      </c>
      <c r="G111" s="54">
        <v>8</v>
      </c>
    </row>
    <row r="112" spans="1:8" x14ac:dyDescent="0.25">
      <c r="A112" s="15" t="s">
        <v>154</v>
      </c>
      <c r="B112" s="16"/>
      <c r="C112" s="54" t="s">
        <v>38</v>
      </c>
      <c r="D112" s="54" t="s">
        <v>38</v>
      </c>
      <c r="E112" s="54" t="s">
        <v>38</v>
      </c>
      <c r="F112" s="54" t="s">
        <v>38</v>
      </c>
      <c r="G112" s="54" t="s">
        <v>38</v>
      </c>
    </row>
    <row r="113" spans="1:8" x14ac:dyDescent="0.25">
      <c r="A113" s="15" t="s">
        <v>155</v>
      </c>
      <c r="B113" s="16"/>
      <c r="C113" s="54" t="s">
        <v>38</v>
      </c>
      <c r="D113" s="54" t="s">
        <v>38</v>
      </c>
      <c r="E113" s="54" t="s">
        <v>38</v>
      </c>
      <c r="F113" s="54" t="s">
        <v>38</v>
      </c>
      <c r="G113" s="54" t="s">
        <v>38</v>
      </c>
    </row>
    <row r="114" spans="1:8" x14ac:dyDescent="0.25">
      <c r="A114" s="62" t="s">
        <v>181</v>
      </c>
      <c r="B114" s="53" t="s">
        <v>32</v>
      </c>
      <c r="C114" s="54">
        <v>2</v>
      </c>
      <c r="D114" s="54">
        <v>2</v>
      </c>
      <c r="E114" s="54">
        <v>2</v>
      </c>
      <c r="F114" s="54">
        <v>2</v>
      </c>
      <c r="G114" s="54">
        <v>2</v>
      </c>
      <c r="H114" s="78"/>
    </row>
    <row r="115" spans="1:8" x14ac:dyDescent="0.25">
      <c r="A115" s="62" t="s">
        <v>182</v>
      </c>
      <c r="B115" s="53" t="s">
        <v>66</v>
      </c>
      <c r="C115" s="54" t="s">
        <v>67</v>
      </c>
      <c r="D115" s="54" t="s">
        <v>68</v>
      </c>
      <c r="E115" s="54" t="s">
        <v>68</v>
      </c>
      <c r="F115" s="54" t="s">
        <v>68</v>
      </c>
      <c r="G115" s="54" t="s">
        <v>68</v>
      </c>
    </row>
    <row r="116" spans="1:8" x14ac:dyDescent="0.25">
      <c r="A116" s="62" t="s">
        <v>183</v>
      </c>
      <c r="B116" s="53" t="s">
        <v>32</v>
      </c>
      <c r="C116" s="54" t="s">
        <v>69</v>
      </c>
      <c r="D116" s="54" t="s">
        <v>69</v>
      </c>
      <c r="E116" s="54" t="s">
        <v>69</v>
      </c>
      <c r="F116" s="54" t="s">
        <v>69</v>
      </c>
      <c r="G116" s="54" t="s">
        <v>69</v>
      </c>
    </row>
    <row r="117" spans="1:8" x14ac:dyDescent="0.25">
      <c r="A117" s="24" t="s">
        <v>184</v>
      </c>
      <c r="B117" s="56"/>
      <c r="C117" s="57"/>
      <c r="D117" s="57"/>
      <c r="E117" s="57"/>
      <c r="F117" s="57"/>
      <c r="G117" s="57"/>
    </row>
    <row r="118" spans="1:8" x14ac:dyDescent="0.25">
      <c r="A118" s="75" t="s">
        <v>190</v>
      </c>
      <c r="B118" s="55" t="s">
        <v>13</v>
      </c>
      <c r="C118" s="58" t="s">
        <v>186</v>
      </c>
      <c r="D118" s="58" t="s">
        <v>186</v>
      </c>
      <c r="E118" s="58" t="s">
        <v>186</v>
      </c>
      <c r="F118" s="58" t="s">
        <v>186</v>
      </c>
      <c r="G118" s="58" t="s">
        <v>186</v>
      </c>
    </row>
    <row r="119" spans="1:8" x14ac:dyDescent="0.25">
      <c r="A119" s="75" t="s">
        <v>191</v>
      </c>
      <c r="B119" s="55" t="s">
        <v>13</v>
      </c>
      <c r="C119" s="63" t="s">
        <v>187</v>
      </c>
      <c r="D119" s="63" t="s">
        <v>199</v>
      </c>
      <c r="E119" s="63" t="s">
        <v>199</v>
      </c>
      <c r="F119" s="63" t="s">
        <v>201</v>
      </c>
      <c r="G119" s="63" t="s">
        <v>201</v>
      </c>
    </row>
    <row r="120" spans="1:8" x14ac:dyDescent="0.25">
      <c r="A120" s="75" t="s">
        <v>192</v>
      </c>
      <c r="B120" s="55" t="s">
        <v>70</v>
      </c>
      <c r="C120" s="58">
        <v>35</v>
      </c>
      <c r="D120" s="58">
        <v>36</v>
      </c>
      <c r="E120" s="58">
        <v>38</v>
      </c>
      <c r="F120" s="105">
        <v>41</v>
      </c>
      <c r="G120" s="105">
        <v>41</v>
      </c>
    </row>
    <row r="121" spans="1:8" x14ac:dyDescent="0.25">
      <c r="A121" s="75" t="s">
        <v>193</v>
      </c>
      <c r="B121" s="55" t="s">
        <v>70</v>
      </c>
      <c r="C121" s="63">
        <v>58</v>
      </c>
      <c r="D121" s="63">
        <v>72</v>
      </c>
      <c r="E121" s="104">
        <v>91</v>
      </c>
      <c r="F121" s="63">
        <v>108</v>
      </c>
      <c r="G121" s="63">
        <v>108</v>
      </c>
    </row>
    <row r="122" spans="1:8" x14ac:dyDescent="0.25">
      <c r="A122" s="75" t="s">
        <v>194</v>
      </c>
      <c r="B122" s="55" t="s">
        <v>13</v>
      </c>
      <c r="C122" s="58" t="s">
        <v>188</v>
      </c>
      <c r="D122" s="58" t="s">
        <v>188</v>
      </c>
      <c r="E122" s="58" t="s">
        <v>188</v>
      </c>
      <c r="F122" s="58" t="s">
        <v>188</v>
      </c>
      <c r="G122" s="58" t="s">
        <v>188</v>
      </c>
    </row>
    <row r="123" spans="1:8" x14ac:dyDescent="0.25">
      <c r="A123" s="75" t="s">
        <v>195</v>
      </c>
      <c r="B123" s="55" t="s">
        <v>13</v>
      </c>
      <c r="C123" s="63" t="s">
        <v>189</v>
      </c>
      <c r="D123" s="63" t="s">
        <v>200</v>
      </c>
      <c r="E123" s="63" t="s">
        <v>200</v>
      </c>
      <c r="F123" s="63" t="s">
        <v>202</v>
      </c>
      <c r="G123" s="63" t="s">
        <v>202</v>
      </c>
    </row>
    <row r="124" spans="1:8" x14ac:dyDescent="0.25">
      <c r="A124" s="75" t="s">
        <v>196</v>
      </c>
      <c r="B124" s="55" t="s">
        <v>70</v>
      </c>
      <c r="C124" s="58">
        <v>39</v>
      </c>
      <c r="D124" s="58">
        <v>40</v>
      </c>
      <c r="E124" s="58">
        <v>43</v>
      </c>
      <c r="F124" s="105">
        <v>45</v>
      </c>
      <c r="G124" s="105">
        <v>45</v>
      </c>
    </row>
    <row r="125" spans="1:8" x14ac:dyDescent="0.25">
      <c r="A125" s="75" t="s">
        <v>197</v>
      </c>
      <c r="B125" s="55" t="s">
        <v>70</v>
      </c>
      <c r="C125" s="63">
        <v>69</v>
      </c>
      <c r="D125" s="63">
        <v>83</v>
      </c>
      <c r="E125" s="104">
        <v>104</v>
      </c>
      <c r="F125" s="63">
        <v>123</v>
      </c>
      <c r="G125" s="63">
        <v>123</v>
      </c>
    </row>
    <row r="126" spans="1:8" x14ac:dyDescent="0.25">
      <c r="A126" s="75" t="s">
        <v>185</v>
      </c>
      <c r="B126" s="55" t="s">
        <v>198</v>
      </c>
      <c r="C126" s="58">
        <v>92</v>
      </c>
      <c r="D126" s="58">
        <v>80</v>
      </c>
      <c r="E126" s="58">
        <v>80</v>
      </c>
      <c r="F126" s="58">
        <v>72</v>
      </c>
      <c r="G126" s="58">
        <v>72</v>
      </c>
    </row>
  </sheetData>
  <mergeCells count="1">
    <mergeCell ref="A1:G1"/>
  </mergeCells>
  <phoneticPr fontId="13" type="noConversion"/>
  <dataValidations disablePrompts="1" count="1">
    <dataValidation type="list" allowBlank="1" showInputMessage="1" showErrorMessage="1" sqref="HW12 RS12 ABO12 ALK12 AVG12 BFC12 BOY12 BYU12 CIQ12 CSM12 DCI12 DME12 DWA12 EFW12 EPS12 EZO12 FJK12 FTG12 GDC12 GMY12 GWU12 HGQ12 HQM12 IAI12 IKE12 IUA12 JDW12 JNS12 JXO12 KHK12 KRG12 LBC12 LKY12 LUU12 MEQ12 MOM12 MYI12 NIE12 NSA12 OBW12 OLS12 OVO12 PFK12 PPG12 PZC12 QIY12 QSU12 RCQ12 RMM12 RWI12 SGE12 SQA12 SZW12 TJS12 TTO12 UDK12 UNG12 UXC12 VGY12 VQU12 WAQ12 WKM12 WUI12" xr:uid="{00000000-0002-0000-0000-000000000000}">
      <formula1>"Swichable,Automatic"</formula1>
    </dataValidation>
  </dataValidations>
  <pageMargins left="0.23622047244094499" right="0.23622047244094499" top="0.74803149606299202" bottom="0.74803149606299202" header="0.31496062992126" footer="0.31496062992126"/>
  <pageSetup paperSize="9" scale="30" fitToHeight="3" orientation="landscape" horizontalDpi="1200" verticalDpi="1200" r:id="rId1"/>
  <headerFooter>
    <oddHeader>&amp;RPage &amp;P of &amp;N</oddHeader>
    <oddFooter>&amp;L&amp;1#&amp;"Calibri"&amp;12&amp;KFF8C00Sensitivity: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HP Spec</vt:lpstr>
      <vt:lpstr>'HP Spec'!Print_Titles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Marinda Ouyang</cp:lastModifiedBy>
  <cp:lastPrinted>2023-11-06T18:06:00Z</cp:lastPrinted>
  <dcterms:created xsi:type="dcterms:W3CDTF">2018-11-23T15:24:00Z</dcterms:created>
  <dcterms:modified xsi:type="dcterms:W3CDTF">2024-01-05T09:27:56Z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997A518FC75B494EB0402A18BDE8CF8E_13</vt:lpwstr>
  </property>
  <property fmtid="{D5CDD505-2E9C-101B-9397-08002B2CF9AE}" pid="4" name="MSIP_Label_18de4db4-e00d-47c3-9d58-42953a01c92d_Enabled">
    <vt:lpwstr>true</vt:lpwstr>
  </property>
  <property fmtid="{D5CDD505-2E9C-101B-9397-08002B2CF9AE}" pid="5" name="MSIP_Label_18de4db4-e00d-47c3-9d58-42953a01c92d_SetDate">
    <vt:lpwstr>2024-01-05T09:27:56Z</vt:lpwstr>
  </property>
  <property fmtid="{D5CDD505-2E9C-101B-9397-08002B2CF9AE}" pid="6" name="MSIP_Label_18de4db4-e00d-47c3-9d58-42953a01c92d_Method">
    <vt:lpwstr>Standard</vt:lpwstr>
  </property>
  <property fmtid="{D5CDD505-2E9C-101B-9397-08002B2CF9AE}" pid="7" name="MSIP_Label_18de4db4-e00d-47c3-9d58-42953a01c92d_Name">
    <vt:lpwstr>18de4db4-e00d-47c3-9d58-42953a01c92d</vt:lpwstr>
  </property>
  <property fmtid="{D5CDD505-2E9C-101B-9397-08002B2CF9AE}" pid="8" name="MSIP_Label_18de4db4-e00d-47c3-9d58-42953a01c92d_SiteId">
    <vt:lpwstr>ef5926db-9bdf-4f9f-9066-d8e7f03943f7</vt:lpwstr>
  </property>
  <property fmtid="{D5CDD505-2E9C-101B-9397-08002B2CF9AE}" pid="9" name="MSIP_Label_18de4db4-e00d-47c3-9d58-42953a01c92d_ActionId">
    <vt:lpwstr>bc57adc8-485b-488d-8bd3-c1d0bb0a837a</vt:lpwstr>
  </property>
  <property fmtid="{D5CDD505-2E9C-101B-9397-08002B2CF9AE}" pid="10" name="MSIP_Label_18de4db4-e00d-47c3-9d58-42953a01c92d_ContentBits">
    <vt:lpwstr>2</vt:lpwstr>
  </property>
</Properties>
</file>